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945" windowWidth="14805" windowHeight="7170"/>
  </bookViews>
  <sheets>
    <sheet name="RChem" sheetId="1" r:id="rId1"/>
    <sheet name="TMetals" sheetId="2" r:id="rId2"/>
    <sheet name="DissMetals" sheetId="3" r:id="rId3"/>
  </sheets>
  <calcPr calcId="145621"/>
</workbook>
</file>

<file path=xl/calcChain.xml><?xml version="1.0" encoding="utf-8"?>
<calcChain xmlns="http://schemas.openxmlformats.org/spreadsheetml/2006/main">
  <c r="T5" i="3" l="1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T4" i="3"/>
  <c r="S4" i="3"/>
  <c r="R4" i="3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U4" i="2"/>
  <c r="T4" i="2"/>
  <c r="S4" i="2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U5" i="1"/>
  <c r="T5" i="1"/>
  <c r="S5" i="1"/>
</calcChain>
</file>

<file path=xl/sharedStrings.xml><?xml version="1.0" encoding="utf-8"?>
<sst xmlns="http://schemas.openxmlformats.org/spreadsheetml/2006/main" count="200" uniqueCount="70">
  <si>
    <t>Parameter</t>
  </si>
  <si>
    <t>Unit</t>
  </si>
  <si>
    <t>pH (field)</t>
  </si>
  <si>
    <t>us/cm</t>
  </si>
  <si>
    <t>Water Temp</t>
  </si>
  <si>
    <t>C</t>
  </si>
  <si>
    <t>Flow Volume</t>
  </si>
  <si>
    <t>cms</t>
  </si>
  <si>
    <t>pH (lab)</t>
  </si>
  <si>
    <t>Conductivity (lab)</t>
  </si>
  <si>
    <t>T-Alkalinity</t>
  </si>
  <si>
    <t>mg/L</t>
  </si>
  <si>
    <t>Chloride</t>
  </si>
  <si>
    <t>Sulfate (SO4)</t>
  </si>
  <si>
    <t>Hardness as CaC03</t>
  </si>
  <si>
    <t>T.Suspended Solids</t>
  </si>
  <si>
    <t>Organic Carbon Total</t>
  </si>
  <si>
    <t>Cyanide Total</t>
  </si>
  <si>
    <t>Ammonia - N</t>
  </si>
  <si>
    <t>Nitrate - N</t>
  </si>
  <si>
    <t>Nitrite - N</t>
  </si>
  <si>
    <t>Calcium</t>
  </si>
  <si>
    <t>Iron</t>
  </si>
  <si>
    <t>Magnesium</t>
  </si>
  <si>
    <t>Manganese</t>
  </si>
  <si>
    <t>Potassium</t>
  </si>
  <si>
    <t>Silicon</t>
  </si>
  <si>
    <t>Sulfur</t>
  </si>
  <si>
    <t>Sodium</t>
  </si>
  <si>
    <t>Titanium</t>
  </si>
  <si>
    <t>Aluminum</t>
  </si>
  <si>
    <t>Antimony</t>
  </si>
  <si>
    <t>Arsenic</t>
  </si>
  <si>
    <t>Barium</t>
  </si>
  <si>
    <t>Beryllium</t>
  </si>
  <si>
    <t>Bismuth</t>
  </si>
  <si>
    <t>Boron</t>
  </si>
  <si>
    <t>Cadmium</t>
  </si>
  <si>
    <t>Chromium</t>
  </si>
  <si>
    <t>Cobalt</t>
  </si>
  <si>
    <t>Copper</t>
  </si>
  <si>
    <t>Lead</t>
  </si>
  <si>
    <t>Lithium</t>
  </si>
  <si>
    <t>Mercury</t>
  </si>
  <si>
    <t>Molybdenum</t>
  </si>
  <si>
    <t>Nickel</t>
  </si>
  <si>
    <t>Selenium</t>
  </si>
  <si>
    <t>Silver</t>
  </si>
  <si>
    <t>Strontium</t>
  </si>
  <si>
    <t>Tellurium</t>
  </si>
  <si>
    <t>Thallium</t>
  </si>
  <si>
    <t>Thorium</t>
  </si>
  <si>
    <t>Tin</t>
  </si>
  <si>
    <t>Uranium</t>
  </si>
  <si>
    <t>Vanadium</t>
  </si>
  <si>
    <t>Zinc</t>
  </si>
  <si>
    <t>Zirconium</t>
  </si>
  <si>
    <t>Phosphorus - T</t>
  </si>
  <si>
    <t>ru</t>
  </si>
  <si>
    <t>T.Dissolved Solids</t>
  </si>
  <si>
    <t>Table KZ-8. Summary of Dissolved Metals Analysis</t>
  </si>
  <si>
    <t>Table KZ-8. Summary of Total Metals Analysis</t>
  </si>
  <si>
    <t>Table KZ-8. Summary of Routine Chemistry and Field Measurements</t>
  </si>
  <si>
    <t>Minimum</t>
  </si>
  <si>
    <t>Mean</t>
  </si>
  <si>
    <t>Maximum</t>
  </si>
  <si>
    <t>nr</t>
  </si>
  <si>
    <t>ns</t>
  </si>
  <si>
    <t>EF Nansen mainstem</t>
  </si>
  <si>
    <t>Max/Min/Mean calculations for "&lt;" values at 1/2 detection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</si>
</sst>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0.00000"/>
    <numFmt numFmtId="166" formatCode="0.0000"/>
    <numFmt numFmtId="167" formatCode="0.0"/>
    <numFmt numFmtId="168" formatCode="0.0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2" fillId="0" borderId="0" xfId="0" applyFont="1" applyAlignment="1">
      <alignment horizontal="center"/>
    </xf>
    <xf numFmtId="17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164" fontId="0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167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67" fontId="4" fillId="0" borderId="0" xfId="0" applyNumberFormat="1" applyFont="1" applyFill="1" applyAlignment="1">
      <alignment horizontal="center"/>
    </xf>
    <xf numFmtId="167" fontId="0" fillId="0" borderId="0" xfId="0" applyNumberFormat="1" applyAlignment="1">
      <alignment horizontal="center"/>
    </xf>
    <xf numFmtId="0" fontId="6" fillId="0" borderId="0" xfId="0" applyFont="1"/>
    <xf numFmtId="0" fontId="0" fillId="0" borderId="0" xfId="0" applyFont="1" applyFill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abSelected="1" workbookViewId="0">
      <selection activeCell="V10" sqref="V10"/>
    </sheetView>
  </sheetViews>
  <sheetFormatPr defaultRowHeight="15" x14ac:dyDescent="0.25"/>
  <cols>
    <col min="1" max="1" width="20.5703125" customWidth="1"/>
    <col min="3" max="5" width="7" bestFit="1" customWidth="1"/>
    <col min="6" max="6" width="6.85546875" bestFit="1" customWidth="1"/>
    <col min="7" max="8" width="6.7109375" bestFit="1" customWidth="1"/>
    <col min="9" max="13" width="6.7109375" customWidth="1"/>
    <col min="14" max="14" width="7.5703125" bestFit="1" customWidth="1"/>
    <col min="15" max="15" width="7.5703125" customWidth="1"/>
    <col min="16" max="16" width="6.5703125" bestFit="1" customWidth="1"/>
    <col min="17" max="18" width="7.5703125" customWidth="1"/>
  </cols>
  <sheetData>
    <row r="1" spans="1:21" x14ac:dyDescent="0.25">
      <c r="A1" s="1" t="s">
        <v>62</v>
      </c>
      <c r="B1" s="1"/>
      <c r="C1" s="1"/>
    </row>
    <row r="2" spans="1:21" x14ac:dyDescent="0.25">
      <c r="A2" s="1" t="s">
        <v>68</v>
      </c>
    </row>
    <row r="3" spans="1:21" x14ac:dyDescent="0.25">
      <c r="A3" s="1" t="s">
        <v>0</v>
      </c>
      <c r="B3" s="2" t="s">
        <v>1</v>
      </c>
      <c r="C3" s="5">
        <v>41061</v>
      </c>
      <c r="D3" s="5">
        <v>41091</v>
      </c>
      <c r="E3" s="5">
        <v>41153</v>
      </c>
      <c r="F3" s="5">
        <v>41365</v>
      </c>
      <c r="G3" s="5">
        <v>41426</v>
      </c>
      <c r="H3" s="5">
        <v>41548</v>
      </c>
      <c r="I3" s="5">
        <v>41640</v>
      </c>
      <c r="J3" s="5">
        <v>41730</v>
      </c>
      <c r="K3" s="5">
        <v>41821</v>
      </c>
      <c r="L3" s="5">
        <v>41913</v>
      </c>
      <c r="M3" s="5">
        <v>42036</v>
      </c>
      <c r="N3" s="5">
        <v>42125</v>
      </c>
      <c r="O3" s="5">
        <v>42217</v>
      </c>
      <c r="P3" s="5">
        <v>42370</v>
      </c>
      <c r="Q3" s="5">
        <v>42491</v>
      </c>
      <c r="R3" s="5">
        <v>42614</v>
      </c>
      <c r="S3" s="2" t="s">
        <v>65</v>
      </c>
      <c r="T3" s="2" t="s">
        <v>63</v>
      </c>
      <c r="U3" s="2" t="s">
        <v>64</v>
      </c>
    </row>
    <row r="4" spans="1:21" x14ac:dyDescent="0.25">
      <c r="A4" s="1"/>
      <c r="B4" s="2"/>
      <c r="S4" s="2"/>
      <c r="T4" s="2"/>
      <c r="U4" s="2"/>
    </row>
    <row r="5" spans="1:21" x14ac:dyDescent="0.25">
      <c r="A5" s="3" t="s">
        <v>2</v>
      </c>
      <c r="B5" s="4" t="s">
        <v>58</v>
      </c>
      <c r="C5" s="15">
        <v>7.11</v>
      </c>
      <c r="D5" s="15">
        <v>7.41</v>
      </c>
      <c r="E5" s="15">
        <v>7.74</v>
      </c>
      <c r="F5" s="15">
        <v>8.2799999999999994</v>
      </c>
      <c r="G5" s="15" t="s">
        <v>66</v>
      </c>
      <c r="H5" s="15">
        <v>7.85</v>
      </c>
      <c r="I5" s="15">
        <v>7.07</v>
      </c>
      <c r="J5" s="15">
        <v>7.51</v>
      </c>
      <c r="K5" s="15">
        <v>7.62</v>
      </c>
      <c r="L5" s="15">
        <v>7.74</v>
      </c>
      <c r="M5" s="15">
        <v>7.75</v>
      </c>
      <c r="N5" s="15">
        <v>8.2799999999999994</v>
      </c>
      <c r="O5" s="20">
        <v>7.11</v>
      </c>
      <c r="P5" s="20" t="s">
        <v>66</v>
      </c>
      <c r="Q5" s="20">
        <v>7.44</v>
      </c>
      <c r="R5" s="20">
        <v>8.25</v>
      </c>
      <c r="S5" s="6">
        <f>MAX(C5:R5)</f>
        <v>8.2799999999999994</v>
      </c>
      <c r="T5" s="6">
        <f>MIN(C5:R5)</f>
        <v>7.07</v>
      </c>
      <c r="U5" s="13">
        <f>AVERAGE(C5:R5)</f>
        <v>7.6542857142857139</v>
      </c>
    </row>
    <row r="6" spans="1:21" x14ac:dyDescent="0.25">
      <c r="A6" t="s">
        <v>8</v>
      </c>
      <c r="B6" s="4" t="s">
        <v>58</v>
      </c>
      <c r="C6" s="15">
        <v>7.15</v>
      </c>
      <c r="D6" s="15">
        <v>7.34</v>
      </c>
      <c r="E6" s="15">
        <v>7.55</v>
      </c>
      <c r="F6" s="15">
        <v>7.36</v>
      </c>
      <c r="G6" s="15">
        <v>7.55</v>
      </c>
      <c r="H6" s="15">
        <v>7.84</v>
      </c>
      <c r="I6" s="15">
        <v>7.13</v>
      </c>
      <c r="J6" s="15">
        <v>7.88</v>
      </c>
      <c r="K6" s="15">
        <v>6.79</v>
      </c>
      <c r="L6" s="15">
        <v>7.78</v>
      </c>
      <c r="M6" s="15">
        <v>6.98</v>
      </c>
      <c r="N6" s="15">
        <v>6.92</v>
      </c>
      <c r="O6" s="8">
        <v>7.23</v>
      </c>
      <c r="P6" s="8">
        <v>7.14</v>
      </c>
      <c r="Q6" s="8">
        <v>6.95</v>
      </c>
      <c r="R6" s="6">
        <v>7.26</v>
      </c>
      <c r="S6" s="6">
        <f t="shared" ref="S6:S21" si="0">MAX(C6:R6)</f>
        <v>7.88</v>
      </c>
      <c r="T6" s="6">
        <f t="shared" ref="T6:T21" si="1">MIN(C6:R6)</f>
        <v>6.79</v>
      </c>
      <c r="U6" s="13">
        <f t="shared" ref="U6:U21" si="2">AVERAGE(C6:R6)</f>
        <v>7.3031250000000014</v>
      </c>
    </row>
    <row r="7" spans="1:21" x14ac:dyDescent="0.25">
      <c r="A7" t="s">
        <v>9</v>
      </c>
      <c r="B7" s="4" t="s">
        <v>3</v>
      </c>
      <c r="C7" s="15">
        <v>66</v>
      </c>
      <c r="D7" s="15">
        <v>69</v>
      </c>
      <c r="E7" s="15">
        <v>127</v>
      </c>
      <c r="F7" s="15">
        <v>355</v>
      </c>
      <c r="G7" s="15">
        <v>116</v>
      </c>
      <c r="H7" s="15">
        <v>169</v>
      </c>
      <c r="I7" s="15">
        <v>318</v>
      </c>
      <c r="J7" s="15">
        <v>469</v>
      </c>
      <c r="K7" s="15">
        <v>266</v>
      </c>
      <c r="L7" s="15">
        <v>175</v>
      </c>
      <c r="M7" s="15">
        <v>440</v>
      </c>
      <c r="N7" s="15">
        <v>64</v>
      </c>
      <c r="O7" s="8">
        <v>112</v>
      </c>
      <c r="P7" s="8">
        <v>375</v>
      </c>
      <c r="Q7" s="8">
        <v>113</v>
      </c>
      <c r="R7" s="6">
        <v>146</v>
      </c>
      <c r="S7" s="6">
        <f t="shared" si="0"/>
        <v>469</v>
      </c>
      <c r="T7" s="6">
        <f t="shared" si="1"/>
        <v>64</v>
      </c>
      <c r="U7" s="22">
        <f t="shared" si="2"/>
        <v>211.25</v>
      </c>
    </row>
    <row r="8" spans="1:21" x14ac:dyDescent="0.25">
      <c r="A8" s="3" t="s">
        <v>4</v>
      </c>
      <c r="B8" s="4" t="s">
        <v>5</v>
      </c>
      <c r="C8" s="15">
        <v>3.3</v>
      </c>
      <c r="D8" s="15">
        <v>6.9</v>
      </c>
      <c r="E8" s="15">
        <v>2.5</v>
      </c>
      <c r="F8" s="16">
        <v>1</v>
      </c>
      <c r="G8" s="16">
        <v>10.5</v>
      </c>
      <c r="H8" s="16">
        <v>0</v>
      </c>
      <c r="I8" s="16">
        <v>0.2</v>
      </c>
      <c r="J8" s="16">
        <v>0.7</v>
      </c>
      <c r="K8" s="16">
        <v>17.100000000000001</v>
      </c>
      <c r="L8" s="16">
        <v>-0.1</v>
      </c>
      <c r="M8" s="16">
        <v>0.1</v>
      </c>
      <c r="N8" s="16">
        <v>3.1</v>
      </c>
      <c r="O8" s="21">
        <v>5.6</v>
      </c>
      <c r="P8" s="21">
        <v>0</v>
      </c>
      <c r="Q8" s="21">
        <v>3.6</v>
      </c>
      <c r="R8" s="21">
        <v>0.6</v>
      </c>
      <c r="S8" s="6">
        <f t="shared" si="0"/>
        <v>17.100000000000001</v>
      </c>
      <c r="T8" s="6">
        <f t="shared" si="1"/>
        <v>-0.1</v>
      </c>
      <c r="U8" s="13">
        <f t="shared" si="2"/>
        <v>3.4437500000000005</v>
      </c>
    </row>
    <row r="9" spans="1:21" x14ac:dyDescent="0.25">
      <c r="A9" s="3" t="s">
        <v>6</v>
      </c>
      <c r="B9" s="4" t="s">
        <v>7</v>
      </c>
      <c r="C9" s="15">
        <v>0.42299999999999999</v>
      </c>
      <c r="D9" s="15">
        <v>0.437</v>
      </c>
      <c r="E9" s="15">
        <v>0.247</v>
      </c>
      <c r="F9" s="15"/>
      <c r="G9" s="17">
        <v>0.16</v>
      </c>
      <c r="H9" s="17">
        <v>7.6399999999999996E-2</v>
      </c>
      <c r="I9" s="17"/>
      <c r="J9" s="17"/>
      <c r="K9" s="17" t="s">
        <v>66</v>
      </c>
      <c r="L9" s="17">
        <v>1.4999999999999999E-2</v>
      </c>
      <c r="M9" s="17">
        <v>1.4999999999999999E-2</v>
      </c>
      <c r="N9" s="15" t="s">
        <v>66</v>
      </c>
      <c r="O9" s="20">
        <v>0.18440000000000001</v>
      </c>
      <c r="P9" s="20" t="s">
        <v>66</v>
      </c>
      <c r="Q9" s="20" t="s">
        <v>66</v>
      </c>
      <c r="R9" s="24">
        <v>5.5399999999999998E-2</v>
      </c>
      <c r="S9" s="6">
        <f t="shared" si="0"/>
        <v>0.437</v>
      </c>
      <c r="T9" s="6">
        <f t="shared" si="1"/>
        <v>1.4999999999999999E-2</v>
      </c>
      <c r="U9" s="13">
        <f t="shared" si="2"/>
        <v>0.17924444444444443</v>
      </c>
    </row>
    <row r="10" spans="1:21" x14ac:dyDescent="0.25">
      <c r="A10" t="s">
        <v>16</v>
      </c>
      <c r="B10" s="4" t="s">
        <v>11</v>
      </c>
      <c r="C10" s="15">
        <v>8.6</v>
      </c>
      <c r="D10" s="15">
        <v>7.1</v>
      </c>
      <c r="E10" s="15">
        <v>6.3</v>
      </c>
      <c r="F10" s="15">
        <v>2.9</v>
      </c>
      <c r="G10" s="15">
        <v>5.6</v>
      </c>
      <c r="H10" s="15">
        <v>5.0999999999999996</v>
      </c>
      <c r="I10" s="15">
        <v>3.1</v>
      </c>
      <c r="J10" s="15">
        <v>3.8</v>
      </c>
      <c r="K10" s="15">
        <v>4.2</v>
      </c>
      <c r="L10" s="15">
        <v>4.5</v>
      </c>
      <c r="M10" s="15">
        <v>2.7</v>
      </c>
      <c r="N10" s="15">
        <v>9.1</v>
      </c>
      <c r="O10" s="8">
        <v>6.8</v>
      </c>
      <c r="P10" s="8">
        <v>3.4</v>
      </c>
      <c r="Q10" s="8">
        <v>11</v>
      </c>
      <c r="R10" s="6">
        <v>6.9</v>
      </c>
      <c r="S10" s="6">
        <f t="shared" si="0"/>
        <v>11</v>
      </c>
      <c r="T10" s="6">
        <f t="shared" si="1"/>
        <v>2.7</v>
      </c>
      <c r="U10" s="13">
        <f t="shared" si="2"/>
        <v>5.6937500000000014</v>
      </c>
    </row>
    <row r="11" spans="1:21" x14ac:dyDescent="0.25">
      <c r="A11" t="s">
        <v>17</v>
      </c>
      <c r="B11" s="4" t="s">
        <v>11</v>
      </c>
      <c r="C11" s="15">
        <v>2E-3</v>
      </c>
      <c r="D11" s="15">
        <v>1E-3</v>
      </c>
      <c r="E11" s="15">
        <v>1E-3</v>
      </c>
      <c r="F11" s="15">
        <v>1E-3</v>
      </c>
      <c r="G11" s="15">
        <v>1E-3</v>
      </c>
      <c r="H11" s="15">
        <v>1E-3</v>
      </c>
      <c r="I11" s="15">
        <v>1E-3</v>
      </c>
      <c r="J11" s="15">
        <v>1E-3</v>
      </c>
      <c r="K11" s="15">
        <v>1E-3</v>
      </c>
      <c r="L11" s="15">
        <v>1E-3</v>
      </c>
      <c r="M11" s="15">
        <v>1E-3</v>
      </c>
      <c r="N11" s="15">
        <v>1E-3</v>
      </c>
      <c r="O11" s="8">
        <v>1E-3</v>
      </c>
      <c r="P11" s="8">
        <v>1E-3</v>
      </c>
      <c r="Q11" s="8">
        <v>1E-3</v>
      </c>
      <c r="R11" s="6">
        <v>1E-3</v>
      </c>
      <c r="S11" s="6">
        <f t="shared" si="0"/>
        <v>2E-3</v>
      </c>
      <c r="T11" s="12">
        <f t="shared" si="1"/>
        <v>1E-3</v>
      </c>
      <c r="U11" s="12">
        <f t="shared" si="2"/>
        <v>1.0625000000000005E-3</v>
      </c>
    </row>
    <row r="12" spans="1:21" x14ac:dyDescent="0.25">
      <c r="A12" s="3" t="s">
        <v>57</v>
      </c>
      <c r="B12" s="4" t="s">
        <v>11</v>
      </c>
      <c r="C12" s="15">
        <v>6.8000000000000005E-2</v>
      </c>
      <c r="D12" s="15">
        <v>1.2999999999999999E-2</v>
      </c>
      <c r="E12" s="15"/>
      <c r="F12" s="15">
        <v>3.3000000000000002E-2</v>
      </c>
      <c r="G12" s="15">
        <v>0.02</v>
      </c>
      <c r="H12" s="15">
        <v>5.0000000000000001E-3</v>
      </c>
      <c r="I12" s="15">
        <v>2.4E-2</v>
      </c>
      <c r="J12" s="15">
        <v>3.5999999999999997E-2</v>
      </c>
      <c r="K12" s="15">
        <v>4.8</v>
      </c>
      <c r="L12" s="15">
        <v>2.1999999999999999E-2</v>
      </c>
      <c r="M12" s="15">
        <v>6.0000000000000001E-3</v>
      </c>
      <c r="N12" s="15">
        <v>0.02</v>
      </c>
      <c r="O12" s="8">
        <v>6.0000000000000001E-3</v>
      </c>
      <c r="P12" s="8">
        <v>6.0000000000000001E-3</v>
      </c>
      <c r="Q12" s="8">
        <v>0.57999999999999996</v>
      </c>
      <c r="R12" s="6">
        <v>0.06</v>
      </c>
      <c r="S12" s="6">
        <f t="shared" si="0"/>
        <v>4.8</v>
      </c>
      <c r="T12" s="6">
        <f t="shared" si="1"/>
        <v>5.0000000000000001E-3</v>
      </c>
      <c r="U12" s="13">
        <f t="shared" si="2"/>
        <v>0.37993333333333335</v>
      </c>
    </row>
    <row r="13" spans="1:21" x14ac:dyDescent="0.25">
      <c r="A13" t="s">
        <v>18</v>
      </c>
      <c r="B13" s="4" t="s">
        <v>11</v>
      </c>
      <c r="C13" s="15">
        <v>0.06</v>
      </c>
      <c r="D13" s="15">
        <v>5.0000000000000001E-3</v>
      </c>
      <c r="E13" s="15">
        <v>0.03</v>
      </c>
      <c r="F13" s="15">
        <v>0.01</v>
      </c>
      <c r="G13" s="15">
        <v>0.01</v>
      </c>
      <c r="H13" s="15">
        <v>5.0000000000000001E-3</v>
      </c>
      <c r="I13" s="15">
        <v>5.0000000000000001E-3</v>
      </c>
      <c r="J13" s="15">
        <v>0.01</v>
      </c>
      <c r="K13" s="15">
        <v>4.8</v>
      </c>
      <c r="L13" s="15">
        <v>5.0000000000000001E-3</v>
      </c>
      <c r="M13" s="15">
        <v>5.0000000000000001E-3</v>
      </c>
      <c r="N13" s="15">
        <v>5.0000000000000001E-3</v>
      </c>
      <c r="O13" s="8">
        <v>5.0000000000000001E-3</v>
      </c>
      <c r="P13" s="8">
        <v>5.0000000000000001E-3</v>
      </c>
      <c r="Q13" s="8">
        <v>0.03</v>
      </c>
      <c r="R13" s="6">
        <v>5.0000000000000001E-3</v>
      </c>
      <c r="S13" s="6">
        <f t="shared" si="0"/>
        <v>4.8</v>
      </c>
      <c r="T13" s="6">
        <f t="shared" si="1"/>
        <v>5.0000000000000001E-3</v>
      </c>
      <c r="U13" s="13">
        <f t="shared" si="2"/>
        <v>0.31218749999999995</v>
      </c>
    </row>
    <row r="14" spans="1:21" x14ac:dyDescent="0.25">
      <c r="A14" t="s">
        <v>19</v>
      </c>
      <c r="B14" s="4" t="s">
        <v>11</v>
      </c>
      <c r="C14" s="15">
        <v>0.01</v>
      </c>
      <c r="D14" s="15">
        <v>0.02</v>
      </c>
      <c r="E14" s="15">
        <v>0.06</v>
      </c>
      <c r="F14" s="15">
        <v>0.1</v>
      </c>
      <c r="G14" s="15">
        <v>0.04</v>
      </c>
      <c r="H14" s="15">
        <v>0.04</v>
      </c>
      <c r="I14" s="15">
        <v>0.28999999999999998</v>
      </c>
      <c r="J14" s="15">
        <v>0.23</v>
      </c>
      <c r="K14" s="15">
        <v>0.08</v>
      </c>
      <c r="L14" s="15">
        <v>0.08</v>
      </c>
      <c r="M14" s="15">
        <v>0.15</v>
      </c>
      <c r="N14" s="15">
        <v>0.04</v>
      </c>
      <c r="O14" s="8">
        <v>0.06</v>
      </c>
      <c r="P14" s="8">
        <v>0.2</v>
      </c>
      <c r="Q14" s="8">
        <v>0.02</v>
      </c>
      <c r="R14" s="6">
        <v>5.0000000000000001E-3</v>
      </c>
      <c r="S14" s="6">
        <f t="shared" si="0"/>
        <v>0.28999999999999998</v>
      </c>
      <c r="T14" s="6">
        <f t="shared" si="1"/>
        <v>5.0000000000000001E-3</v>
      </c>
      <c r="U14" s="13">
        <f t="shared" si="2"/>
        <v>8.9062499999999989E-2</v>
      </c>
    </row>
    <row r="15" spans="1:21" x14ac:dyDescent="0.25">
      <c r="A15" t="s">
        <v>20</v>
      </c>
      <c r="B15" s="4" t="s">
        <v>11</v>
      </c>
      <c r="C15" s="15">
        <v>2.5000000000000001E-3</v>
      </c>
      <c r="D15" s="15">
        <v>2.5000000000000001E-3</v>
      </c>
      <c r="E15" s="15">
        <v>2.5000000000000001E-3</v>
      </c>
      <c r="F15" s="15">
        <v>5.0000000000000001E-3</v>
      </c>
      <c r="G15" s="15">
        <v>5.0000000000000001E-3</v>
      </c>
      <c r="H15" s="15">
        <v>5.0000000000000001E-3</v>
      </c>
      <c r="I15" s="15">
        <v>5.0000000000000001E-3</v>
      </c>
      <c r="J15" s="15">
        <v>5.0000000000000001E-3</v>
      </c>
      <c r="K15" s="15">
        <v>5.0000000000000001E-3</v>
      </c>
      <c r="L15" s="15">
        <v>5.0000000000000001E-3</v>
      </c>
      <c r="M15" s="15">
        <v>5.0000000000000001E-3</v>
      </c>
      <c r="N15" s="18">
        <v>0.08</v>
      </c>
      <c r="O15" s="8">
        <v>5.0000000000000001E-3</v>
      </c>
      <c r="P15" s="20">
        <v>0.13</v>
      </c>
      <c r="Q15" s="8">
        <v>5.0000000000000001E-3</v>
      </c>
      <c r="R15" s="6">
        <v>5.0000000000000001E-3</v>
      </c>
      <c r="S15" s="6">
        <f t="shared" si="0"/>
        <v>0.13</v>
      </c>
      <c r="T15" s="6">
        <f t="shared" si="1"/>
        <v>2.5000000000000001E-3</v>
      </c>
      <c r="U15" s="13">
        <f t="shared" si="2"/>
        <v>1.7031250000000001E-2</v>
      </c>
    </row>
    <row r="16" spans="1:21" x14ac:dyDescent="0.25">
      <c r="A16" t="s">
        <v>10</v>
      </c>
      <c r="B16" s="4" t="s">
        <v>11</v>
      </c>
      <c r="C16" s="15">
        <v>18</v>
      </c>
      <c r="D16" s="15">
        <v>27</v>
      </c>
      <c r="E16" s="15">
        <v>41</v>
      </c>
      <c r="F16" s="15">
        <v>103</v>
      </c>
      <c r="G16" s="15">
        <v>33</v>
      </c>
      <c r="H16" s="15">
        <v>52</v>
      </c>
      <c r="I16" s="15">
        <v>92</v>
      </c>
      <c r="J16" s="15">
        <v>127</v>
      </c>
      <c r="K16" s="15">
        <v>51</v>
      </c>
      <c r="L16" s="15">
        <v>58</v>
      </c>
      <c r="M16" s="15">
        <v>107</v>
      </c>
      <c r="N16" s="15">
        <v>20</v>
      </c>
      <c r="O16" s="8">
        <v>28</v>
      </c>
      <c r="P16" s="8">
        <v>111</v>
      </c>
      <c r="Q16" s="8">
        <v>29</v>
      </c>
      <c r="R16" s="6">
        <v>41</v>
      </c>
      <c r="S16" s="6">
        <f t="shared" si="0"/>
        <v>127</v>
      </c>
      <c r="T16" s="6">
        <f t="shared" si="1"/>
        <v>18</v>
      </c>
      <c r="U16" s="13">
        <f t="shared" si="2"/>
        <v>58.625</v>
      </c>
    </row>
    <row r="17" spans="1:21" x14ac:dyDescent="0.25">
      <c r="A17" t="s">
        <v>12</v>
      </c>
      <c r="B17" s="4" t="s">
        <v>11</v>
      </c>
      <c r="C17" s="15">
        <v>0.14000000000000001</v>
      </c>
      <c r="D17" s="15">
        <v>2.5000000000000001E-2</v>
      </c>
      <c r="E17" s="15">
        <v>0.09</v>
      </c>
      <c r="F17" s="15">
        <v>0.24</v>
      </c>
      <c r="G17" s="15">
        <v>0.08</v>
      </c>
      <c r="H17" s="15">
        <v>0.16</v>
      </c>
      <c r="I17" s="15">
        <v>0.3</v>
      </c>
      <c r="J17" s="15">
        <v>0.32</v>
      </c>
      <c r="K17" s="15">
        <v>0.12</v>
      </c>
      <c r="L17" s="15">
        <v>0.12</v>
      </c>
      <c r="M17" s="15">
        <v>0.25</v>
      </c>
      <c r="N17" s="15">
        <v>0.28000000000000003</v>
      </c>
      <c r="O17" s="8">
        <v>2.5000000000000001E-2</v>
      </c>
      <c r="P17" s="8">
        <v>0.36</v>
      </c>
      <c r="Q17" s="8">
        <v>0.15</v>
      </c>
      <c r="R17" s="6">
        <v>0.13</v>
      </c>
      <c r="S17" s="6">
        <f t="shared" si="0"/>
        <v>0.36</v>
      </c>
      <c r="T17" s="6">
        <f t="shared" si="1"/>
        <v>2.5000000000000001E-2</v>
      </c>
      <c r="U17" s="13">
        <f t="shared" si="2"/>
        <v>0.17437499999999997</v>
      </c>
    </row>
    <row r="18" spans="1:21" x14ac:dyDescent="0.25">
      <c r="A18" t="s">
        <v>13</v>
      </c>
      <c r="B18" s="4" t="s">
        <v>11</v>
      </c>
      <c r="C18" s="15">
        <v>12</v>
      </c>
      <c r="D18" s="15">
        <v>12.4</v>
      </c>
      <c r="E18" s="15">
        <v>21.7</v>
      </c>
      <c r="F18" s="15">
        <v>92.7</v>
      </c>
      <c r="G18" s="15">
        <v>21.8</v>
      </c>
      <c r="H18" s="15">
        <v>27.3</v>
      </c>
      <c r="I18" s="15">
        <v>106</v>
      </c>
      <c r="J18" s="15">
        <v>131</v>
      </c>
      <c r="K18" s="15">
        <v>83.3</v>
      </c>
      <c r="L18" s="15">
        <v>28.2</v>
      </c>
      <c r="M18" s="15">
        <v>112</v>
      </c>
      <c r="N18" s="15">
        <v>8.6300000000000008</v>
      </c>
      <c r="O18" s="8">
        <v>22.2</v>
      </c>
      <c r="P18" s="8">
        <v>114</v>
      </c>
      <c r="Q18" s="8">
        <v>22.7</v>
      </c>
      <c r="R18" s="6">
        <v>22.7</v>
      </c>
      <c r="S18" s="6">
        <f t="shared" si="0"/>
        <v>131</v>
      </c>
      <c r="T18" s="6">
        <f t="shared" si="1"/>
        <v>8.6300000000000008</v>
      </c>
      <c r="U18" s="13">
        <f t="shared" si="2"/>
        <v>52.414375000000014</v>
      </c>
    </row>
    <row r="19" spans="1:21" x14ac:dyDescent="0.25">
      <c r="A19" t="s">
        <v>14</v>
      </c>
      <c r="B19" s="4" t="s">
        <v>11</v>
      </c>
      <c r="C19" s="15">
        <v>38</v>
      </c>
      <c r="D19" s="15">
        <v>38.9</v>
      </c>
      <c r="E19" s="15">
        <v>62</v>
      </c>
      <c r="F19" s="15">
        <v>194</v>
      </c>
      <c r="G19" s="15">
        <v>53.5</v>
      </c>
      <c r="H19" s="15">
        <v>81.8</v>
      </c>
      <c r="I19" s="15">
        <v>202</v>
      </c>
      <c r="J19" s="15">
        <v>230</v>
      </c>
      <c r="K19" s="15"/>
      <c r="L19" s="15">
        <v>76</v>
      </c>
      <c r="M19" s="15">
        <v>205</v>
      </c>
      <c r="N19" s="15">
        <v>32</v>
      </c>
      <c r="O19" s="8">
        <v>53</v>
      </c>
      <c r="P19" s="8">
        <v>218</v>
      </c>
      <c r="Q19" s="8">
        <v>91.1</v>
      </c>
      <c r="R19" s="6">
        <v>69</v>
      </c>
      <c r="S19" s="6">
        <f t="shared" si="0"/>
        <v>230</v>
      </c>
      <c r="T19" s="6">
        <f t="shared" si="1"/>
        <v>32</v>
      </c>
      <c r="U19" s="22">
        <f t="shared" si="2"/>
        <v>109.61999999999999</v>
      </c>
    </row>
    <row r="20" spans="1:21" x14ac:dyDescent="0.25">
      <c r="A20" t="s">
        <v>15</v>
      </c>
      <c r="B20" s="4" t="s">
        <v>11</v>
      </c>
      <c r="C20" s="15">
        <v>108</v>
      </c>
      <c r="D20" s="15">
        <v>8</v>
      </c>
      <c r="E20" s="15">
        <v>1</v>
      </c>
      <c r="F20" s="15">
        <v>8</v>
      </c>
      <c r="G20" s="15">
        <v>8</v>
      </c>
      <c r="H20" s="15">
        <v>4</v>
      </c>
      <c r="I20" s="15">
        <v>12</v>
      </c>
      <c r="J20" s="15">
        <v>20</v>
      </c>
      <c r="K20" s="15">
        <v>2800</v>
      </c>
      <c r="L20" s="15">
        <v>3</v>
      </c>
      <c r="M20" s="15">
        <v>1.5</v>
      </c>
      <c r="N20" s="15">
        <v>8</v>
      </c>
      <c r="O20" s="8">
        <v>2.5</v>
      </c>
      <c r="P20" s="8">
        <v>2.5</v>
      </c>
      <c r="Q20" s="8">
        <v>682</v>
      </c>
      <c r="R20" s="6">
        <v>28</v>
      </c>
      <c r="S20" s="6">
        <f t="shared" si="0"/>
        <v>2800</v>
      </c>
      <c r="T20" s="6">
        <f t="shared" si="1"/>
        <v>1</v>
      </c>
      <c r="U20" s="22">
        <f t="shared" si="2"/>
        <v>231.03125</v>
      </c>
    </row>
    <row r="21" spans="1:21" x14ac:dyDescent="0.25">
      <c r="A21" t="s">
        <v>59</v>
      </c>
      <c r="B21" s="4" t="s">
        <v>11</v>
      </c>
      <c r="C21" s="15">
        <v>62</v>
      </c>
      <c r="D21" s="15">
        <v>84</v>
      </c>
      <c r="E21" s="15">
        <v>110</v>
      </c>
      <c r="F21" s="15">
        <v>284</v>
      </c>
      <c r="G21" s="15">
        <v>136</v>
      </c>
      <c r="H21" s="15">
        <v>106</v>
      </c>
      <c r="I21" s="15">
        <v>256</v>
      </c>
      <c r="J21" s="15">
        <v>324</v>
      </c>
      <c r="K21" s="15">
        <v>216</v>
      </c>
      <c r="L21" s="15">
        <v>112</v>
      </c>
      <c r="M21" s="15">
        <v>310</v>
      </c>
      <c r="N21" s="15">
        <v>66</v>
      </c>
      <c r="O21" s="8">
        <v>100</v>
      </c>
      <c r="P21" s="8">
        <v>214</v>
      </c>
      <c r="Q21" s="8">
        <v>64</v>
      </c>
      <c r="R21" s="6">
        <v>116</v>
      </c>
      <c r="S21" s="6">
        <f t="shared" si="0"/>
        <v>324</v>
      </c>
      <c r="T21" s="6">
        <f t="shared" si="1"/>
        <v>62</v>
      </c>
      <c r="U21" s="22">
        <f t="shared" si="2"/>
        <v>160</v>
      </c>
    </row>
    <row r="23" spans="1:21" x14ac:dyDescent="0.25">
      <c r="B23" s="23" t="s">
        <v>69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opLeftCell="B19" workbookViewId="0">
      <selection activeCell="V37" sqref="V37"/>
    </sheetView>
  </sheetViews>
  <sheetFormatPr defaultRowHeight="15" x14ac:dyDescent="0.25"/>
  <cols>
    <col min="1" max="1" width="18.28515625" customWidth="1"/>
    <col min="3" max="5" width="7.85546875" bestFit="1" customWidth="1"/>
    <col min="6" max="6" width="7" bestFit="1" customWidth="1"/>
    <col min="7" max="8" width="7.85546875" bestFit="1" customWidth="1"/>
    <col min="9" max="18" width="7.85546875" customWidth="1"/>
    <col min="19" max="19" width="10.28515625" customWidth="1"/>
    <col min="20" max="20" width="10" customWidth="1"/>
  </cols>
  <sheetData>
    <row r="1" spans="1:21" x14ac:dyDescent="0.25">
      <c r="A1" s="1" t="s">
        <v>61</v>
      </c>
      <c r="B1" s="1"/>
      <c r="C1" s="1"/>
    </row>
    <row r="3" spans="1:21" x14ac:dyDescent="0.25">
      <c r="A3" s="1" t="s">
        <v>0</v>
      </c>
      <c r="B3" s="7" t="s">
        <v>1</v>
      </c>
      <c r="C3" s="5">
        <v>41061</v>
      </c>
      <c r="D3" s="5">
        <v>41091</v>
      </c>
      <c r="E3" s="5">
        <v>41153</v>
      </c>
      <c r="F3" s="5">
        <v>41365</v>
      </c>
      <c r="G3" s="5">
        <v>41426</v>
      </c>
      <c r="H3" s="5">
        <v>41548</v>
      </c>
      <c r="I3" s="5">
        <v>41640</v>
      </c>
      <c r="J3" s="5">
        <v>41730</v>
      </c>
      <c r="K3" s="5">
        <v>41821</v>
      </c>
      <c r="L3" s="5">
        <v>41913</v>
      </c>
      <c r="M3" s="5">
        <v>42036</v>
      </c>
      <c r="N3" s="5">
        <v>42125</v>
      </c>
      <c r="O3" s="5">
        <v>42217</v>
      </c>
      <c r="P3" s="5">
        <v>42370</v>
      </c>
      <c r="Q3" s="5">
        <v>42491</v>
      </c>
      <c r="R3" s="5">
        <v>42614</v>
      </c>
      <c r="S3" s="2" t="s">
        <v>65</v>
      </c>
      <c r="T3" s="2" t="s">
        <v>63</v>
      </c>
      <c r="U3" s="2" t="s">
        <v>64</v>
      </c>
    </row>
    <row r="4" spans="1:21" x14ac:dyDescent="0.25">
      <c r="A4" t="s">
        <v>21</v>
      </c>
      <c r="B4" s="4" t="s">
        <v>11</v>
      </c>
      <c r="C4" s="15">
        <v>8.69</v>
      </c>
      <c r="D4" s="15">
        <v>11.6</v>
      </c>
      <c r="E4" s="15">
        <v>18.7</v>
      </c>
      <c r="F4" s="15">
        <v>53.9</v>
      </c>
      <c r="G4" s="15">
        <v>15.2</v>
      </c>
      <c r="H4" s="15">
        <v>23.2</v>
      </c>
      <c r="I4" s="15">
        <v>54.2</v>
      </c>
      <c r="J4" s="18">
        <v>68.2</v>
      </c>
      <c r="K4" s="18">
        <v>55.8</v>
      </c>
      <c r="L4" s="15">
        <v>23.6</v>
      </c>
      <c r="M4" s="15">
        <v>63.9</v>
      </c>
      <c r="N4" s="15">
        <v>9.4600000000000009</v>
      </c>
      <c r="O4" s="8">
        <v>15</v>
      </c>
      <c r="P4" s="8">
        <v>60</v>
      </c>
      <c r="Q4" s="8">
        <v>21.5</v>
      </c>
      <c r="R4" s="8">
        <v>20.2</v>
      </c>
      <c r="S4" s="6">
        <f>MAX(C4:R4)</f>
        <v>68.2</v>
      </c>
      <c r="T4" s="6">
        <f>MIN(C4:R4)</f>
        <v>8.69</v>
      </c>
      <c r="U4" s="13">
        <f>AVERAGE(C4:R4)</f>
        <v>32.696874999999999</v>
      </c>
    </row>
    <row r="5" spans="1:21" x14ac:dyDescent="0.25">
      <c r="A5" t="s">
        <v>22</v>
      </c>
      <c r="B5" s="4" t="s">
        <v>11</v>
      </c>
      <c r="C5" s="15">
        <v>2.65</v>
      </c>
      <c r="D5" s="15">
        <v>0.183</v>
      </c>
      <c r="E5" s="15">
        <v>7.8E-2</v>
      </c>
      <c r="F5" s="19">
        <v>0.496</v>
      </c>
      <c r="G5" s="18">
        <v>0.57499999999999996</v>
      </c>
      <c r="H5" s="15">
        <v>0.224</v>
      </c>
      <c r="I5" s="15">
        <v>0.48299999999999998</v>
      </c>
      <c r="J5" s="18">
        <v>0.85699999999999998</v>
      </c>
      <c r="K5" s="18">
        <v>115</v>
      </c>
      <c r="L5" s="15">
        <v>0.14899999999999999</v>
      </c>
      <c r="M5" s="15">
        <v>5.1999999999999998E-2</v>
      </c>
      <c r="N5" s="15">
        <v>0.26800000000000002</v>
      </c>
      <c r="O5" s="8">
        <v>0.214</v>
      </c>
      <c r="P5" s="8">
        <v>6.2E-2</v>
      </c>
      <c r="Q5" s="20">
        <v>26.2</v>
      </c>
      <c r="R5" s="20">
        <v>0.38700000000000001</v>
      </c>
      <c r="S5" s="6">
        <f t="shared" ref="S5:S37" si="0">MAX(C5:R5)</f>
        <v>115</v>
      </c>
      <c r="T5" s="6">
        <f t="shared" ref="T5:T37" si="1">MIN(C5:R5)</f>
        <v>5.1999999999999998E-2</v>
      </c>
      <c r="U5" s="13">
        <f t="shared" ref="U5:U37" si="2">AVERAGE(C5:R5)</f>
        <v>9.2423749999999991</v>
      </c>
    </row>
    <row r="6" spans="1:21" x14ac:dyDescent="0.25">
      <c r="A6" t="s">
        <v>23</v>
      </c>
      <c r="B6" s="4" t="s">
        <v>11</v>
      </c>
      <c r="C6" s="15">
        <v>2.4300000000000002</v>
      </c>
      <c r="D6" s="15">
        <v>2.4</v>
      </c>
      <c r="E6" s="15">
        <v>4.0599999999999996</v>
      </c>
      <c r="F6" s="15">
        <v>14.1</v>
      </c>
      <c r="G6" s="15">
        <v>3.79</v>
      </c>
      <c r="H6" s="15">
        <v>5.78</v>
      </c>
      <c r="I6" s="15">
        <v>12.5</v>
      </c>
      <c r="J6" s="18">
        <v>16.600000000000001</v>
      </c>
      <c r="K6" s="18">
        <v>29.6</v>
      </c>
      <c r="L6" s="15">
        <v>5.56</v>
      </c>
      <c r="M6" s="15">
        <v>15.4</v>
      </c>
      <c r="N6" s="15">
        <v>2.02</v>
      </c>
      <c r="O6" s="8">
        <v>3.32</v>
      </c>
      <c r="P6" s="8">
        <v>13.9</v>
      </c>
      <c r="Q6" s="8">
        <v>9.1</v>
      </c>
      <c r="R6" s="8">
        <v>4.66</v>
      </c>
      <c r="S6" s="6">
        <f t="shared" si="0"/>
        <v>29.6</v>
      </c>
      <c r="T6" s="6">
        <f t="shared" si="1"/>
        <v>2.02</v>
      </c>
      <c r="U6" s="13">
        <f t="shared" si="2"/>
        <v>9.0762499999999999</v>
      </c>
    </row>
    <row r="7" spans="1:21" x14ac:dyDescent="0.25">
      <c r="A7" t="s">
        <v>24</v>
      </c>
      <c r="B7" s="4" t="s">
        <v>11</v>
      </c>
      <c r="C7" s="19">
        <v>0.13500000000000001</v>
      </c>
      <c r="D7" s="15">
        <v>2.9000000000000001E-2</v>
      </c>
      <c r="E7" s="15">
        <v>2.98E-2</v>
      </c>
      <c r="F7" s="19">
        <v>6.7000000000000004E-2</v>
      </c>
      <c r="G7" s="15">
        <v>3.95E-2</v>
      </c>
      <c r="H7" s="15">
        <v>4.1700000000000001E-2</v>
      </c>
      <c r="I7" s="18">
        <v>0.106</v>
      </c>
      <c r="J7" s="18">
        <v>9.6000000000000002E-2</v>
      </c>
      <c r="K7" s="18">
        <v>1.42</v>
      </c>
      <c r="L7" s="15">
        <v>3.0099999999999998E-2</v>
      </c>
      <c r="M7" s="15">
        <v>2.7000000000000001E-3</v>
      </c>
      <c r="N7" s="18">
        <v>5.7200000000000001E-2</v>
      </c>
      <c r="O7" s="8">
        <v>2.3800000000000002E-2</v>
      </c>
      <c r="P7" s="8">
        <v>2.4E-2</v>
      </c>
      <c r="Q7" s="20">
        <v>0.39600000000000002</v>
      </c>
      <c r="R7" s="8">
        <v>3.4000000000000002E-2</v>
      </c>
      <c r="S7" s="6">
        <f t="shared" si="0"/>
        <v>1.42</v>
      </c>
      <c r="T7" s="6">
        <f t="shared" si="1"/>
        <v>2.7000000000000001E-3</v>
      </c>
      <c r="U7" s="13">
        <f t="shared" si="2"/>
        <v>0.15823749999999998</v>
      </c>
    </row>
    <row r="8" spans="1:21" x14ac:dyDescent="0.25">
      <c r="A8" t="s">
        <v>25</v>
      </c>
      <c r="B8" s="4" t="s">
        <v>11</v>
      </c>
      <c r="C8" s="15">
        <v>0.7</v>
      </c>
      <c r="D8" s="15">
        <v>0.4</v>
      </c>
      <c r="E8" s="15">
        <v>0.4</v>
      </c>
      <c r="F8" s="15">
        <v>1.2</v>
      </c>
      <c r="G8" s="15">
        <v>0.66</v>
      </c>
      <c r="H8" s="15">
        <v>0.5</v>
      </c>
      <c r="I8" s="15">
        <v>1.1000000000000001</v>
      </c>
      <c r="J8" s="18">
        <v>1.5</v>
      </c>
      <c r="K8" s="18">
        <v>9.6999999999999993</v>
      </c>
      <c r="L8" s="15">
        <v>0.5</v>
      </c>
      <c r="M8" s="15">
        <v>1.2</v>
      </c>
      <c r="N8" s="15">
        <v>0.7</v>
      </c>
      <c r="O8" s="8">
        <v>0.33</v>
      </c>
      <c r="P8" s="8">
        <v>1.06</v>
      </c>
      <c r="Q8" s="8">
        <v>4.5999999999999996</v>
      </c>
      <c r="R8" s="8">
        <v>0.5</v>
      </c>
      <c r="S8" s="6">
        <f t="shared" si="0"/>
        <v>9.6999999999999993</v>
      </c>
      <c r="T8" s="6">
        <f t="shared" si="1"/>
        <v>0.33</v>
      </c>
      <c r="U8" s="13">
        <f t="shared" si="2"/>
        <v>1.5656249999999998</v>
      </c>
    </row>
    <row r="9" spans="1:21" x14ac:dyDescent="0.25">
      <c r="A9" t="s">
        <v>26</v>
      </c>
      <c r="B9" s="4" t="s">
        <v>11</v>
      </c>
      <c r="C9" s="15">
        <v>4.4400000000000004</v>
      </c>
      <c r="D9" s="15">
        <v>5.1100000000000003</v>
      </c>
      <c r="E9" s="15">
        <v>6.48</v>
      </c>
      <c r="F9" s="15">
        <v>7.74</v>
      </c>
      <c r="G9" s="15">
        <v>5.16</v>
      </c>
      <c r="H9" s="15">
        <v>6.42</v>
      </c>
      <c r="I9" s="15">
        <v>7.83</v>
      </c>
      <c r="J9" s="18">
        <v>9.0500000000000007</v>
      </c>
      <c r="K9" s="18">
        <v>79.5</v>
      </c>
      <c r="L9" s="15">
        <v>6.67</v>
      </c>
      <c r="M9" s="15">
        <v>7.85</v>
      </c>
      <c r="N9" s="15">
        <v>2.78</v>
      </c>
      <c r="O9" s="8">
        <v>6.06</v>
      </c>
      <c r="P9" s="8">
        <v>7.27</v>
      </c>
      <c r="Q9" s="8">
        <v>41.8</v>
      </c>
      <c r="R9" s="8">
        <v>7.24</v>
      </c>
      <c r="S9" s="6">
        <f t="shared" si="0"/>
        <v>79.5</v>
      </c>
      <c r="T9" s="6">
        <f t="shared" si="1"/>
        <v>2.78</v>
      </c>
      <c r="U9" s="13">
        <f t="shared" si="2"/>
        <v>13.212500000000002</v>
      </c>
    </row>
    <row r="10" spans="1:21" x14ac:dyDescent="0.25">
      <c r="A10" t="s">
        <v>27</v>
      </c>
      <c r="B10" s="4" t="s">
        <v>11</v>
      </c>
      <c r="C10" s="15">
        <v>3.1</v>
      </c>
      <c r="D10" s="15">
        <v>4.2</v>
      </c>
      <c r="E10" s="15"/>
      <c r="F10" s="15"/>
      <c r="G10" s="15">
        <v>6.7</v>
      </c>
      <c r="H10" s="15">
        <v>9</v>
      </c>
      <c r="I10" s="15"/>
      <c r="J10" s="18"/>
      <c r="K10" s="18"/>
      <c r="L10" s="18"/>
      <c r="M10" s="18"/>
      <c r="N10" s="18"/>
      <c r="O10" s="8">
        <v>7.9</v>
      </c>
      <c r="P10" s="8">
        <v>35.799999999999997</v>
      </c>
      <c r="Q10" s="8">
        <v>8.5</v>
      </c>
      <c r="R10" s="8">
        <v>10</v>
      </c>
      <c r="S10" s="6">
        <f t="shared" si="0"/>
        <v>35.799999999999997</v>
      </c>
      <c r="T10" s="6">
        <f t="shared" si="1"/>
        <v>3.1</v>
      </c>
      <c r="U10" s="13">
        <f t="shared" si="2"/>
        <v>10.649999999999999</v>
      </c>
    </row>
    <row r="11" spans="1:21" x14ac:dyDescent="0.25">
      <c r="A11" t="s">
        <v>28</v>
      </c>
      <c r="B11" s="4" t="s">
        <v>11</v>
      </c>
      <c r="C11" s="15">
        <v>1.24</v>
      </c>
      <c r="D11" s="15">
        <v>1.81</v>
      </c>
      <c r="E11" s="15">
        <v>2.6</v>
      </c>
      <c r="F11" s="15">
        <v>6</v>
      </c>
      <c r="G11" s="15">
        <v>2.39</v>
      </c>
      <c r="H11" s="15">
        <v>3.32</v>
      </c>
      <c r="I11" s="15">
        <v>6.2</v>
      </c>
      <c r="J11" s="18">
        <v>7.8</v>
      </c>
      <c r="K11" s="18">
        <v>6.5</v>
      </c>
      <c r="L11" s="15">
        <v>3.1</v>
      </c>
      <c r="M11" s="15">
        <v>7.1</v>
      </c>
      <c r="N11" s="15">
        <v>1.1000000000000001</v>
      </c>
      <c r="O11" s="8">
        <v>1.96</v>
      </c>
      <c r="P11" s="8">
        <v>5.84</v>
      </c>
      <c r="Q11" s="8">
        <v>2.95</v>
      </c>
      <c r="R11" s="8">
        <v>2.79</v>
      </c>
      <c r="S11" s="6">
        <f t="shared" si="0"/>
        <v>7.8</v>
      </c>
      <c r="T11" s="6">
        <f t="shared" si="1"/>
        <v>1.1000000000000001</v>
      </c>
      <c r="U11" s="13">
        <f t="shared" si="2"/>
        <v>3.9187500000000006</v>
      </c>
    </row>
    <row r="12" spans="1:21" x14ac:dyDescent="0.25">
      <c r="A12" t="s">
        <v>29</v>
      </c>
      <c r="B12" s="4" t="s">
        <v>11</v>
      </c>
      <c r="C12" s="15">
        <v>6.8000000000000005E-2</v>
      </c>
      <c r="D12" s="15">
        <v>1.0999999999999999E-2</v>
      </c>
      <c r="E12" s="15">
        <v>2.5000000000000001E-2</v>
      </c>
      <c r="F12" s="15">
        <v>1.6000000000000001E-3</v>
      </c>
      <c r="G12" s="15">
        <v>1.0699999999999999E-2</v>
      </c>
      <c r="H12" s="15">
        <v>1.2999999999999999E-3</v>
      </c>
      <c r="I12" s="15">
        <v>1.47E-2</v>
      </c>
      <c r="J12" s="18">
        <v>2.12E-2</v>
      </c>
      <c r="K12" s="18">
        <v>0.70799999999999996</v>
      </c>
      <c r="L12" s="15">
        <v>2.3999999999999998E-3</v>
      </c>
      <c r="M12" s="15">
        <v>1E-3</v>
      </c>
      <c r="N12" s="15">
        <v>7.7000000000000002E-3</v>
      </c>
      <c r="O12" s="8">
        <v>5.7999999999999996E-3</v>
      </c>
      <c r="P12" s="8">
        <v>0.01</v>
      </c>
      <c r="Q12" s="8">
        <v>0.69499999999999995</v>
      </c>
      <c r="R12" s="8">
        <v>1.4999999999999999E-2</v>
      </c>
      <c r="S12" s="6">
        <f t="shared" si="0"/>
        <v>0.70799999999999996</v>
      </c>
      <c r="T12" s="6">
        <f t="shared" si="1"/>
        <v>1E-3</v>
      </c>
      <c r="U12" s="13">
        <f t="shared" si="2"/>
        <v>9.9899999999999989E-2</v>
      </c>
    </row>
    <row r="13" spans="1:21" x14ac:dyDescent="0.25">
      <c r="A13" t="s">
        <v>30</v>
      </c>
      <c r="B13" s="4" t="s">
        <v>11</v>
      </c>
      <c r="C13" s="15">
        <v>0.56399999999999995</v>
      </c>
      <c r="D13" s="15">
        <v>0.154</v>
      </c>
      <c r="E13" s="15">
        <v>2.4E-2</v>
      </c>
      <c r="F13" s="15">
        <v>8.7999999999999995E-2</v>
      </c>
      <c r="G13" s="15">
        <v>0.33500000000000002</v>
      </c>
      <c r="H13" s="15">
        <v>0.11799999999999999</v>
      </c>
      <c r="I13" s="15">
        <v>0.27500000000000002</v>
      </c>
      <c r="J13" s="18">
        <v>0.48699999999999999</v>
      </c>
      <c r="K13" s="18">
        <v>57.1</v>
      </c>
      <c r="L13" s="15">
        <v>6.6000000000000003E-2</v>
      </c>
      <c r="M13" s="15">
        <v>4.2000000000000003E-2</v>
      </c>
      <c r="N13" s="15">
        <v>0.186</v>
      </c>
      <c r="O13" s="8">
        <v>0.13400000000000001</v>
      </c>
      <c r="P13" s="8">
        <v>0.04</v>
      </c>
      <c r="Q13" s="8">
        <v>15.2</v>
      </c>
      <c r="R13" s="8">
        <v>0.29499999999999998</v>
      </c>
      <c r="S13" s="6">
        <f t="shared" si="0"/>
        <v>57.1</v>
      </c>
      <c r="T13" s="6">
        <f t="shared" si="1"/>
        <v>2.4E-2</v>
      </c>
      <c r="U13" s="13">
        <f t="shared" si="2"/>
        <v>4.6942500000000003</v>
      </c>
    </row>
    <row r="14" spans="1:21" x14ac:dyDescent="0.25">
      <c r="A14" t="s">
        <v>31</v>
      </c>
      <c r="B14" s="4" t="s">
        <v>11</v>
      </c>
      <c r="C14" s="15">
        <v>2.0000000000000001E-4</v>
      </c>
      <c r="D14" s="15">
        <v>1E-4</v>
      </c>
      <c r="E14" s="15">
        <v>2.0000000000000001E-4</v>
      </c>
      <c r="F14" s="15">
        <v>2.9999999999999997E-4</v>
      </c>
      <c r="G14" s="15">
        <v>2.9999999999999997E-4</v>
      </c>
      <c r="H14" s="15">
        <v>2.0000000000000001E-4</v>
      </c>
      <c r="I14" s="15">
        <v>2.9999999999999997E-4</v>
      </c>
      <c r="J14" s="18">
        <v>4.0000000000000002E-4</v>
      </c>
      <c r="K14" s="18">
        <v>4.0000000000000001E-3</v>
      </c>
      <c r="L14" s="15">
        <v>2.0000000000000001E-4</v>
      </c>
      <c r="M14" s="15">
        <v>2.9999999999999997E-4</v>
      </c>
      <c r="N14" s="15">
        <v>1E-4</v>
      </c>
      <c r="O14" s="8">
        <v>1E-4</v>
      </c>
      <c r="P14" s="8">
        <v>2.0000000000000001E-4</v>
      </c>
      <c r="Q14" s="8">
        <v>2.5699999999999998E-3</v>
      </c>
      <c r="R14" s="8">
        <v>2.4000000000000001E-4</v>
      </c>
      <c r="S14" s="6">
        <f t="shared" si="0"/>
        <v>4.0000000000000001E-3</v>
      </c>
      <c r="T14" s="11">
        <f t="shared" si="1"/>
        <v>1E-4</v>
      </c>
      <c r="U14" s="12">
        <f t="shared" si="2"/>
        <v>6.0687499999999999E-4</v>
      </c>
    </row>
    <row r="15" spans="1:21" x14ac:dyDescent="0.25">
      <c r="A15" t="s">
        <v>32</v>
      </c>
      <c r="B15" s="4" t="s">
        <v>11</v>
      </c>
      <c r="C15" s="15">
        <v>1.8E-3</v>
      </c>
      <c r="D15" s="15">
        <v>5.9999999999999995E-4</v>
      </c>
      <c r="E15" s="15">
        <v>4.8999999999999998E-4</v>
      </c>
      <c r="F15" s="15">
        <v>1.91E-3</v>
      </c>
      <c r="G15" s="15">
        <v>2E-3</v>
      </c>
      <c r="H15" s="15">
        <v>1.1000000000000001E-3</v>
      </c>
      <c r="I15" s="15">
        <v>2.4499999999999999E-3</v>
      </c>
      <c r="J15" s="18">
        <v>4.3400000000000001E-3</v>
      </c>
      <c r="K15" s="18">
        <v>8.1000000000000003E-2</v>
      </c>
      <c r="L15" s="15">
        <v>8.0000000000000004E-4</v>
      </c>
      <c r="M15" s="15">
        <v>1.1100000000000001E-3</v>
      </c>
      <c r="N15" s="15">
        <v>8.3000000000000001E-4</v>
      </c>
      <c r="O15" s="8">
        <v>6.9999999999999999E-4</v>
      </c>
      <c r="P15" s="8">
        <v>1.1000000000000001E-3</v>
      </c>
      <c r="Q15" s="20">
        <v>5.4100000000000002E-2</v>
      </c>
      <c r="R15" s="8">
        <v>1.1000000000000001E-3</v>
      </c>
      <c r="S15" s="6">
        <f t="shared" si="0"/>
        <v>8.1000000000000003E-2</v>
      </c>
      <c r="T15" s="6">
        <f t="shared" si="1"/>
        <v>4.8999999999999998E-4</v>
      </c>
      <c r="U15" s="12">
        <f t="shared" si="2"/>
        <v>9.7143749999999991E-3</v>
      </c>
    </row>
    <row r="16" spans="1:21" x14ac:dyDescent="0.25">
      <c r="A16" t="s">
        <v>33</v>
      </c>
      <c r="B16" s="4" t="s">
        <v>11</v>
      </c>
      <c r="C16" s="15">
        <v>3.6999999999999998E-2</v>
      </c>
      <c r="D16" s="15">
        <v>2.1999999999999999E-2</v>
      </c>
      <c r="E16" s="15">
        <v>2.64E-2</v>
      </c>
      <c r="F16" s="15">
        <v>4.4999999999999998E-2</v>
      </c>
      <c r="G16" s="15">
        <v>2.9000000000000001E-2</v>
      </c>
      <c r="H16" s="15">
        <v>0.03</v>
      </c>
      <c r="I16" s="15">
        <v>7.6799999999999993E-2</v>
      </c>
      <c r="J16" s="18">
        <v>7.3700000000000002E-2</v>
      </c>
      <c r="K16" s="18">
        <v>1.1299999999999999</v>
      </c>
      <c r="L16" s="15">
        <v>3.1600000000000003E-2</v>
      </c>
      <c r="M16" s="15">
        <v>6.7100000000000007E-2</v>
      </c>
      <c r="N16" s="15">
        <v>1.9099999999999999E-2</v>
      </c>
      <c r="O16" s="8">
        <v>2.7E-2</v>
      </c>
      <c r="P16" s="8">
        <v>5.6000000000000001E-2</v>
      </c>
      <c r="Q16" s="8">
        <v>0.251</v>
      </c>
      <c r="R16" s="8">
        <v>2.9700000000000001E-2</v>
      </c>
      <c r="S16" s="6">
        <f t="shared" si="0"/>
        <v>1.1299999999999999</v>
      </c>
      <c r="T16" s="6">
        <f t="shared" si="1"/>
        <v>1.9099999999999999E-2</v>
      </c>
      <c r="U16" s="12">
        <f t="shared" si="2"/>
        <v>0.1219625</v>
      </c>
    </row>
    <row r="17" spans="1:21" x14ac:dyDescent="0.25">
      <c r="A17" t="s">
        <v>34</v>
      </c>
      <c r="B17" s="4" t="s">
        <v>11</v>
      </c>
      <c r="C17" s="15">
        <v>9.0000000000000006E-5</v>
      </c>
      <c r="D17" s="15">
        <v>2.0000000000000002E-5</v>
      </c>
      <c r="E17" s="15">
        <v>2.5000000000000001E-5</v>
      </c>
      <c r="F17" s="15">
        <v>5.0000000000000002E-5</v>
      </c>
      <c r="G17" s="15">
        <v>2.0000000000000002E-5</v>
      </c>
      <c r="H17" s="15">
        <v>2.0000000000000002E-5</v>
      </c>
      <c r="I17" s="15">
        <v>2.5000000000000001E-5</v>
      </c>
      <c r="J17" s="18">
        <v>2.5000000000000001E-5</v>
      </c>
      <c r="K17" s="18">
        <v>2.5600000000000002E-3</v>
      </c>
      <c r="L17" s="15">
        <v>2.5000000000000001E-5</v>
      </c>
      <c r="M17" s="15">
        <v>2.5000000000000001E-5</v>
      </c>
      <c r="N17" s="15">
        <v>2.5000000000000001E-5</v>
      </c>
      <c r="O17" s="8">
        <v>2.0000000000000002E-5</v>
      </c>
      <c r="P17" s="8">
        <v>2.5000000000000001E-5</v>
      </c>
      <c r="Q17" s="8">
        <v>6.2E-4</v>
      </c>
      <c r="R17" s="8">
        <v>2.5000000000000001E-5</v>
      </c>
      <c r="S17" s="6">
        <f t="shared" si="0"/>
        <v>2.5600000000000002E-3</v>
      </c>
      <c r="T17" s="6">
        <f t="shared" si="1"/>
        <v>2.0000000000000002E-5</v>
      </c>
      <c r="U17" s="12">
        <f t="shared" si="2"/>
        <v>2.2499999999999997E-4</v>
      </c>
    </row>
    <row r="18" spans="1:21" x14ac:dyDescent="0.25">
      <c r="A18" t="s">
        <v>35</v>
      </c>
      <c r="B18" s="4" t="s">
        <v>11</v>
      </c>
      <c r="C18" s="15">
        <v>5.0000000000000001E-4</v>
      </c>
      <c r="D18" s="15">
        <v>5.0000000000000001E-4</v>
      </c>
      <c r="E18" s="15">
        <v>5.0000000000000001E-4</v>
      </c>
      <c r="F18" s="15">
        <v>1E-4</v>
      </c>
      <c r="G18" s="15">
        <v>5.0000000000000001E-4</v>
      </c>
      <c r="H18" s="15">
        <v>5.0000000000000001E-4</v>
      </c>
      <c r="I18" s="15">
        <v>5.0000000000000002E-5</v>
      </c>
      <c r="J18" s="18">
        <v>5.0000000000000002E-5</v>
      </c>
      <c r="K18" s="18">
        <v>2.1000000000000001E-2</v>
      </c>
      <c r="L18" s="15">
        <v>5.0000000000000002E-5</v>
      </c>
      <c r="M18" s="15">
        <v>5.0000000000000002E-5</v>
      </c>
      <c r="N18" s="15">
        <v>5.0000000000000002E-5</v>
      </c>
      <c r="O18" s="8">
        <v>5.0000000000000001E-4</v>
      </c>
      <c r="P18" s="8">
        <v>5.0000000000000001E-4</v>
      </c>
      <c r="Q18" s="8">
        <v>2.0999999999999999E-3</v>
      </c>
      <c r="R18" s="8">
        <v>5.0000000000000002E-5</v>
      </c>
      <c r="S18" s="6">
        <f t="shared" si="0"/>
        <v>2.1000000000000001E-2</v>
      </c>
      <c r="T18" s="6">
        <f t="shared" si="1"/>
        <v>5.0000000000000002E-5</v>
      </c>
      <c r="U18" s="12">
        <f t="shared" si="2"/>
        <v>1.6875000000000006E-3</v>
      </c>
    </row>
    <row r="19" spans="1:21" x14ac:dyDescent="0.25">
      <c r="A19" t="s">
        <v>36</v>
      </c>
      <c r="B19" s="4" t="s">
        <v>11</v>
      </c>
      <c r="C19" s="15">
        <v>2.5000000000000001E-3</v>
      </c>
      <c r="D19" s="15">
        <v>2.5000000000000001E-3</v>
      </c>
      <c r="E19" s="15">
        <v>3.0000000000000001E-3</v>
      </c>
      <c r="F19" s="15">
        <v>5.0000000000000001E-3</v>
      </c>
      <c r="G19" s="15">
        <v>2.5000000000000001E-3</v>
      </c>
      <c r="H19" s="15">
        <v>2.5000000000000001E-3</v>
      </c>
      <c r="I19" s="15">
        <v>1E-3</v>
      </c>
      <c r="J19" s="18">
        <v>3.0000000000000001E-3</v>
      </c>
      <c r="K19" s="18">
        <v>8.9999999999999993E-3</v>
      </c>
      <c r="L19" s="15">
        <v>1E-3</v>
      </c>
      <c r="M19" s="15">
        <v>1E-3</v>
      </c>
      <c r="N19" s="15">
        <v>1E-3</v>
      </c>
      <c r="O19" s="8">
        <v>2.5000000000000001E-3</v>
      </c>
      <c r="P19" s="8">
        <v>2E-3</v>
      </c>
      <c r="Q19" s="8">
        <v>4.0000000000000001E-3</v>
      </c>
      <c r="R19" s="8">
        <v>1E-3</v>
      </c>
      <c r="S19" s="6">
        <f t="shared" si="0"/>
        <v>8.9999999999999993E-3</v>
      </c>
      <c r="T19" s="12">
        <f t="shared" si="1"/>
        <v>1E-3</v>
      </c>
      <c r="U19" s="12">
        <f t="shared" si="2"/>
        <v>2.7187500000000007E-3</v>
      </c>
    </row>
    <row r="20" spans="1:21" x14ac:dyDescent="0.25">
      <c r="A20" t="s">
        <v>37</v>
      </c>
      <c r="B20" s="4" t="s">
        <v>11</v>
      </c>
      <c r="C20" s="15">
        <v>3.6000000000000002E-4</v>
      </c>
      <c r="D20" s="15">
        <v>1.2E-4</v>
      </c>
      <c r="E20" s="15">
        <v>6.0000000000000002E-5</v>
      </c>
      <c r="F20" s="15">
        <v>1.9000000000000001E-4</v>
      </c>
      <c r="G20" s="15">
        <v>8.0000000000000007E-5</v>
      </c>
      <c r="H20" s="15">
        <v>5.0000000000000002E-5</v>
      </c>
      <c r="I20" s="15">
        <v>1.4999999999999999E-4</v>
      </c>
      <c r="J20" s="18">
        <v>1.3999999999999999E-4</v>
      </c>
      <c r="K20" s="18">
        <v>5.8199999999999997E-3</v>
      </c>
      <c r="L20" s="15">
        <v>5.0000000000000002E-5</v>
      </c>
      <c r="M20" s="15">
        <v>4.0000000000000003E-5</v>
      </c>
      <c r="N20" s="15">
        <v>1.2999999999999999E-4</v>
      </c>
      <c r="O20" s="8">
        <v>6.0000000000000002E-5</v>
      </c>
      <c r="P20" s="8">
        <v>5.0000000000000002E-5</v>
      </c>
      <c r="Q20" s="8">
        <v>1.67E-3</v>
      </c>
      <c r="R20" s="8">
        <v>6.9999999999999994E-5</v>
      </c>
      <c r="S20" s="6">
        <f t="shared" si="0"/>
        <v>5.8199999999999997E-3</v>
      </c>
      <c r="T20" s="6">
        <f t="shared" si="1"/>
        <v>4.0000000000000003E-5</v>
      </c>
      <c r="U20" s="12">
        <f t="shared" si="2"/>
        <v>5.6499999999999996E-4</v>
      </c>
    </row>
    <row r="21" spans="1:21" x14ac:dyDescent="0.25">
      <c r="A21" t="s">
        <v>38</v>
      </c>
      <c r="B21" s="4" t="s">
        <v>11</v>
      </c>
      <c r="C21" s="15">
        <v>8.0000000000000004E-4</v>
      </c>
      <c r="D21" s="15">
        <v>2.0000000000000001E-4</v>
      </c>
      <c r="E21" s="15">
        <v>2.5000000000000001E-4</v>
      </c>
      <c r="F21" s="15">
        <v>5.0000000000000001E-4</v>
      </c>
      <c r="G21" s="15">
        <v>2.0000000000000001E-4</v>
      </c>
      <c r="H21" s="15">
        <v>2.0000000000000001E-4</v>
      </c>
      <c r="I21" s="15">
        <v>2.5000000000000001E-4</v>
      </c>
      <c r="J21" s="18">
        <v>5.9999999999999995E-4</v>
      </c>
      <c r="K21" s="18">
        <v>7.9500000000000001E-2</v>
      </c>
      <c r="L21" s="15">
        <v>2.5000000000000001E-4</v>
      </c>
      <c r="M21" s="15">
        <v>2.5000000000000001E-4</v>
      </c>
      <c r="N21" s="15">
        <v>2.5000000000000001E-4</v>
      </c>
      <c r="O21" s="8">
        <v>6.9999999999999999E-4</v>
      </c>
      <c r="P21" s="8">
        <v>2.0000000000000001E-4</v>
      </c>
      <c r="Q21" s="20">
        <v>1.37E-2</v>
      </c>
      <c r="R21" s="8">
        <v>4.0000000000000002E-4</v>
      </c>
      <c r="S21" s="6">
        <f t="shared" si="0"/>
        <v>7.9500000000000001E-2</v>
      </c>
      <c r="T21" s="6">
        <f t="shared" si="1"/>
        <v>2.0000000000000001E-4</v>
      </c>
      <c r="U21" s="12">
        <f t="shared" si="2"/>
        <v>6.1406250000000011E-3</v>
      </c>
    </row>
    <row r="22" spans="1:21" x14ac:dyDescent="0.25">
      <c r="A22" t="s">
        <v>39</v>
      </c>
      <c r="B22" s="4" t="s">
        <v>11</v>
      </c>
      <c r="C22" s="15">
        <v>1.09E-3</v>
      </c>
      <c r="D22" s="15">
        <v>1.3999999999999999E-4</v>
      </c>
      <c r="E22" s="15">
        <v>5.0000000000000002E-5</v>
      </c>
      <c r="F22" s="15">
        <v>2.9999999999999997E-4</v>
      </c>
      <c r="G22" s="15">
        <v>2.5000000000000001E-4</v>
      </c>
      <c r="H22" s="15">
        <v>1.4999999999999999E-4</v>
      </c>
      <c r="I22" s="15">
        <v>5.9999999999999995E-4</v>
      </c>
      <c r="J22" s="18">
        <v>5.9999999999999995E-4</v>
      </c>
      <c r="K22" s="18">
        <v>5.7500000000000002E-2</v>
      </c>
      <c r="L22" s="15">
        <v>5.0000000000000002E-5</v>
      </c>
      <c r="M22" s="15">
        <v>5.0000000000000002E-5</v>
      </c>
      <c r="N22" s="15">
        <v>2.0000000000000001E-4</v>
      </c>
      <c r="O22" s="8">
        <v>1.2E-4</v>
      </c>
      <c r="P22" s="8">
        <v>3.0000000000000001E-5</v>
      </c>
      <c r="Q22" s="8">
        <v>1.0800000000000001E-2</v>
      </c>
      <c r="R22" s="8">
        <v>2.0000000000000001E-4</v>
      </c>
      <c r="S22" s="6">
        <f t="shared" si="0"/>
        <v>5.7500000000000002E-2</v>
      </c>
      <c r="T22" s="6">
        <f t="shared" si="1"/>
        <v>3.0000000000000001E-5</v>
      </c>
      <c r="U22" s="12">
        <f t="shared" si="2"/>
        <v>4.5081250000000008E-3</v>
      </c>
    </row>
    <row r="23" spans="1:21" x14ac:dyDescent="0.25">
      <c r="A23" t="s">
        <v>40</v>
      </c>
      <c r="B23" s="4" t="s">
        <v>11</v>
      </c>
      <c r="C23" s="19">
        <v>2.1999999999999999E-2</v>
      </c>
      <c r="D23" s="15">
        <v>2E-3</v>
      </c>
      <c r="E23" s="15">
        <v>1.6999999999999999E-3</v>
      </c>
      <c r="F23" s="15">
        <v>2.8999999999999998E-3</v>
      </c>
      <c r="G23" s="18">
        <v>5.0000000000000001E-3</v>
      </c>
      <c r="H23" s="18">
        <v>4.0000000000000001E-3</v>
      </c>
      <c r="I23" s="15">
        <v>3.8E-3</v>
      </c>
      <c r="J23" s="18">
        <v>4.1999999999999997E-3</v>
      </c>
      <c r="K23" s="18">
        <v>0.61699999999999999</v>
      </c>
      <c r="L23" s="15">
        <v>2.5999999999999999E-3</v>
      </c>
      <c r="M23" s="15">
        <v>2.5000000000000001E-3</v>
      </c>
      <c r="N23" s="15">
        <v>2.3999999999999998E-3</v>
      </c>
      <c r="O23" s="8">
        <v>2E-3</v>
      </c>
      <c r="P23" s="8">
        <v>2E-3</v>
      </c>
      <c r="Q23" s="20">
        <v>0.14299999999999999</v>
      </c>
      <c r="R23" s="8">
        <v>4.0000000000000001E-3</v>
      </c>
      <c r="S23" s="6">
        <f t="shared" si="0"/>
        <v>0.61699999999999999</v>
      </c>
      <c r="T23" s="6">
        <f t="shared" si="1"/>
        <v>1.6999999999999999E-3</v>
      </c>
      <c r="U23" s="12">
        <f t="shared" si="2"/>
        <v>5.1318749999999996E-2</v>
      </c>
    </row>
    <row r="24" spans="1:21" x14ac:dyDescent="0.25">
      <c r="A24" t="s">
        <v>41</v>
      </c>
      <c r="B24" s="4" t="s">
        <v>11</v>
      </c>
      <c r="C24" s="15">
        <v>6.6E-3</v>
      </c>
      <c r="D24" s="15">
        <v>2E-3</v>
      </c>
      <c r="E24" s="15">
        <v>5.0000000000000002E-5</v>
      </c>
      <c r="F24" s="15">
        <v>4.0000000000000002E-4</v>
      </c>
      <c r="G24" s="15">
        <v>1.4E-3</v>
      </c>
      <c r="H24" s="15">
        <v>4.0000000000000002E-4</v>
      </c>
      <c r="I24" s="15">
        <v>1.1999999999999999E-3</v>
      </c>
      <c r="J24" s="18">
        <v>1.6000000000000001E-3</v>
      </c>
      <c r="K24" s="18">
        <v>0.40100000000000002</v>
      </c>
      <c r="L24" s="15">
        <v>2.0000000000000001E-4</v>
      </c>
      <c r="M24" s="15">
        <v>5.0000000000000002E-5</v>
      </c>
      <c r="N24" s="15">
        <v>8.9999999999999998E-4</v>
      </c>
      <c r="O24" s="8">
        <v>2.9999999999999997E-4</v>
      </c>
      <c r="P24" s="8">
        <v>1E-4</v>
      </c>
      <c r="Q24" s="20">
        <v>4.7600000000000003E-2</v>
      </c>
      <c r="R24" s="8">
        <v>7.9199999999999995E-4</v>
      </c>
      <c r="S24" s="6">
        <f t="shared" si="0"/>
        <v>0.40100000000000002</v>
      </c>
      <c r="T24" s="6">
        <f t="shared" si="1"/>
        <v>5.0000000000000002E-5</v>
      </c>
      <c r="U24" s="12">
        <f t="shared" si="2"/>
        <v>2.9037E-2</v>
      </c>
    </row>
    <row r="25" spans="1:21" x14ac:dyDescent="0.25">
      <c r="A25" t="s">
        <v>42</v>
      </c>
      <c r="B25" s="4" t="s">
        <v>11</v>
      </c>
      <c r="C25" s="15">
        <v>5.0000000000000001E-4</v>
      </c>
      <c r="D25" s="15">
        <v>5.0000000000000001E-4</v>
      </c>
      <c r="E25" s="15">
        <v>2.5000000000000001E-4</v>
      </c>
      <c r="F25" s="15">
        <v>3.5999999999999999E-3</v>
      </c>
      <c r="G25" s="15">
        <v>5.0000000000000001E-4</v>
      </c>
      <c r="H25" s="15">
        <v>5.0000000000000001E-4</v>
      </c>
      <c r="I25" s="15">
        <v>1E-3</v>
      </c>
      <c r="J25" s="18">
        <v>2.5000000000000001E-3</v>
      </c>
      <c r="K25" s="18">
        <v>4.4299999999999999E-2</v>
      </c>
      <c r="L25" s="15">
        <v>5.0000000000000001E-4</v>
      </c>
      <c r="M25" s="15">
        <v>1.9E-3</v>
      </c>
      <c r="N25" s="15">
        <v>2.5000000000000001E-4</v>
      </c>
      <c r="O25" s="8">
        <v>5.0000000000000001E-4</v>
      </c>
      <c r="P25" s="8">
        <v>2E-3</v>
      </c>
      <c r="Q25" s="8">
        <v>9.7999999999999997E-3</v>
      </c>
      <c r="R25" s="8">
        <v>5.9999999999999995E-4</v>
      </c>
      <c r="S25" s="6">
        <f t="shared" si="0"/>
        <v>4.4299999999999999E-2</v>
      </c>
      <c r="T25" s="6">
        <f t="shared" si="1"/>
        <v>2.5000000000000001E-4</v>
      </c>
      <c r="U25" s="12">
        <f t="shared" si="2"/>
        <v>4.3250000000000007E-3</v>
      </c>
    </row>
    <row r="26" spans="1:21" x14ac:dyDescent="0.25">
      <c r="A26" t="s">
        <v>43</v>
      </c>
      <c r="B26" s="4" t="s">
        <v>11</v>
      </c>
      <c r="C26" s="15">
        <v>5.0000000000000004E-6</v>
      </c>
      <c r="D26" s="15">
        <v>5.0000000000000004E-6</v>
      </c>
      <c r="E26" s="15">
        <v>5.0000000000000004E-6</v>
      </c>
      <c r="F26" s="15">
        <v>5.0000000000000002E-5</v>
      </c>
      <c r="G26" s="15">
        <v>5.0000000000000004E-6</v>
      </c>
      <c r="H26" s="15">
        <v>5.0000000000000004E-6</v>
      </c>
      <c r="I26" s="15">
        <v>5.0000000000000004E-6</v>
      </c>
      <c r="J26" s="18">
        <v>5.0000000000000004E-6</v>
      </c>
      <c r="K26" s="18">
        <v>2.5999999999999998E-4</v>
      </c>
      <c r="L26" s="18" t="s">
        <v>66</v>
      </c>
      <c r="M26" s="18" t="s">
        <v>67</v>
      </c>
      <c r="N26" s="18"/>
      <c r="O26" s="8">
        <v>5.0000000000000004E-6</v>
      </c>
      <c r="P26" s="8">
        <v>5.0000000000000004E-6</v>
      </c>
      <c r="Q26" s="8">
        <v>5.0000000000000004E-6</v>
      </c>
      <c r="R26" s="8">
        <v>5.0000000000000004E-6</v>
      </c>
      <c r="S26" s="6">
        <f t="shared" si="0"/>
        <v>2.5999999999999998E-4</v>
      </c>
      <c r="T26" s="6">
        <f t="shared" si="1"/>
        <v>5.0000000000000004E-6</v>
      </c>
      <c r="U26" s="14">
        <f t="shared" si="2"/>
        <v>2.8076923076923079E-5</v>
      </c>
    </row>
    <row r="27" spans="1:21" x14ac:dyDescent="0.25">
      <c r="A27" t="s">
        <v>44</v>
      </c>
      <c r="B27" s="4" t="s">
        <v>11</v>
      </c>
      <c r="C27" s="15">
        <v>4.0000000000000002E-4</v>
      </c>
      <c r="D27" s="15">
        <v>1E-4</v>
      </c>
      <c r="E27" s="15">
        <v>2.7E-4</v>
      </c>
      <c r="F27" s="15">
        <v>2.5300000000000001E-3</v>
      </c>
      <c r="G27" s="15">
        <v>5.0000000000000001E-4</v>
      </c>
      <c r="H27" s="15">
        <v>4.0000000000000002E-4</v>
      </c>
      <c r="I27" s="15">
        <v>7.9000000000000001E-4</v>
      </c>
      <c r="J27" s="18">
        <v>2.1900000000000001E-3</v>
      </c>
      <c r="K27" s="18">
        <v>5.1999999999999998E-3</v>
      </c>
      <c r="L27" s="15">
        <v>5.4000000000000001E-4</v>
      </c>
      <c r="M27" s="15">
        <v>1.56E-3</v>
      </c>
      <c r="N27" s="15">
        <v>1.2999999999999999E-4</v>
      </c>
      <c r="O27" s="8">
        <v>2.0000000000000001E-4</v>
      </c>
      <c r="P27" s="8">
        <v>1.09E-3</v>
      </c>
      <c r="Q27" s="8">
        <v>3.31E-3</v>
      </c>
      <c r="R27" s="8">
        <v>3.3700000000000001E-4</v>
      </c>
      <c r="S27" s="6">
        <f t="shared" si="0"/>
        <v>5.1999999999999998E-3</v>
      </c>
      <c r="T27" s="11">
        <f t="shared" si="1"/>
        <v>1E-4</v>
      </c>
      <c r="U27" s="12">
        <f t="shared" si="2"/>
        <v>1.2216875000000001E-3</v>
      </c>
    </row>
    <row r="28" spans="1:21" x14ac:dyDescent="0.25">
      <c r="A28" t="s">
        <v>45</v>
      </c>
      <c r="B28" s="4" t="s">
        <v>11</v>
      </c>
      <c r="C28" s="15">
        <v>1E-3</v>
      </c>
      <c r="D28" s="15">
        <v>5.0000000000000001E-4</v>
      </c>
      <c r="E28" s="15">
        <v>2.9999999999999997E-4</v>
      </c>
      <c r="F28" s="15">
        <v>4.0000000000000002E-4</v>
      </c>
      <c r="G28" s="15">
        <v>5.0000000000000001E-4</v>
      </c>
      <c r="H28" s="15">
        <v>5.0000000000000001E-4</v>
      </c>
      <c r="I28" s="15">
        <v>5.9999999999999995E-4</v>
      </c>
      <c r="J28" s="18">
        <v>8.0000000000000004E-4</v>
      </c>
      <c r="K28" s="18">
        <v>5.6300000000000003E-2</v>
      </c>
      <c r="L28" s="15">
        <v>2.0000000000000001E-4</v>
      </c>
      <c r="M28" s="15">
        <v>2.9999999999999997E-4</v>
      </c>
      <c r="N28" s="15">
        <v>4.0000000000000002E-4</v>
      </c>
      <c r="O28" s="8">
        <v>5.0000000000000001E-4</v>
      </c>
      <c r="P28" s="8">
        <v>5.0000000000000001E-4</v>
      </c>
      <c r="Q28" s="8">
        <v>1.01E-2</v>
      </c>
      <c r="R28" s="8">
        <v>2.9999999999999997E-4</v>
      </c>
      <c r="S28" s="6">
        <f t="shared" si="0"/>
        <v>5.6300000000000003E-2</v>
      </c>
      <c r="T28" s="6">
        <f t="shared" si="1"/>
        <v>2.0000000000000001E-4</v>
      </c>
      <c r="U28" s="12">
        <f t="shared" si="2"/>
        <v>4.5749999999999992E-3</v>
      </c>
    </row>
    <row r="29" spans="1:21" x14ac:dyDescent="0.25">
      <c r="A29" t="s">
        <v>46</v>
      </c>
      <c r="B29" s="4" t="s">
        <v>11</v>
      </c>
      <c r="C29" s="15">
        <v>2.9999999999999997E-4</v>
      </c>
      <c r="D29" s="15">
        <v>2.9999999999999997E-4</v>
      </c>
      <c r="E29" s="15">
        <v>5.0000000000000002E-5</v>
      </c>
      <c r="F29" s="15">
        <v>2.9999999999999997E-4</v>
      </c>
      <c r="G29" s="15">
        <v>2.9999999999999997E-4</v>
      </c>
      <c r="H29" s="15">
        <v>2.9999999999999997E-4</v>
      </c>
      <c r="I29" s="15">
        <v>2.0000000000000001E-4</v>
      </c>
      <c r="J29" s="18">
        <v>2.0000000000000001E-4</v>
      </c>
      <c r="K29" s="18">
        <v>8.5000000000000006E-3</v>
      </c>
      <c r="L29" s="15">
        <v>5.0000000000000002E-5</v>
      </c>
      <c r="M29" s="15">
        <v>1E-4</v>
      </c>
      <c r="N29" s="15">
        <v>5.0000000000000002E-5</v>
      </c>
      <c r="O29" s="8">
        <v>2.9999999999999997E-4</v>
      </c>
      <c r="P29" s="8">
        <v>2.9999999999999997E-4</v>
      </c>
      <c r="Q29" s="20">
        <v>1.6999999999999999E-3</v>
      </c>
      <c r="R29" s="8">
        <v>1E-4</v>
      </c>
      <c r="S29" s="6">
        <f t="shared" si="0"/>
        <v>8.5000000000000006E-3</v>
      </c>
      <c r="T29" s="6">
        <f t="shared" si="1"/>
        <v>5.0000000000000002E-5</v>
      </c>
      <c r="U29" s="12">
        <f t="shared" si="2"/>
        <v>8.1562499999999994E-4</v>
      </c>
    </row>
    <row r="30" spans="1:21" x14ac:dyDescent="0.25">
      <c r="A30" t="s">
        <v>47</v>
      </c>
      <c r="B30" s="4" t="s">
        <v>11</v>
      </c>
      <c r="C30" s="15">
        <v>5.0000000000000004E-6</v>
      </c>
      <c r="D30" s="15">
        <v>1.0000000000000001E-5</v>
      </c>
      <c r="E30" s="15">
        <v>5.0000000000000004E-6</v>
      </c>
      <c r="F30" s="15">
        <v>5.0000000000000002E-5</v>
      </c>
      <c r="G30" s="15">
        <v>1.0000000000000001E-5</v>
      </c>
      <c r="H30" s="15">
        <v>5.0000000000000004E-6</v>
      </c>
      <c r="I30" s="15">
        <v>2.5000000000000001E-5</v>
      </c>
      <c r="J30" s="18">
        <v>2.5000000000000001E-5</v>
      </c>
      <c r="K30" s="18">
        <v>6.0499999999999998E-3</v>
      </c>
      <c r="L30" s="15">
        <v>2.5000000000000001E-5</v>
      </c>
      <c r="M30" s="15">
        <v>2.5000000000000001E-5</v>
      </c>
      <c r="N30" s="15">
        <v>2.5000000000000001E-5</v>
      </c>
      <c r="O30" s="8">
        <v>5.0000000000000004E-6</v>
      </c>
      <c r="P30" s="8">
        <v>5.0000000000000004E-6</v>
      </c>
      <c r="Q30" s="20">
        <v>8.5999999999999998E-4</v>
      </c>
      <c r="R30" s="8">
        <v>1.2E-5</v>
      </c>
      <c r="S30" s="6">
        <f t="shared" si="0"/>
        <v>6.0499999999999998E-3</v>
      </c>
      <c r="T30" s="6">
        <f t="shared" si="1"/>
        <v>5.0000000000000004E-6</v>
      </c>
      <c r="U30" s="12">
        <f t="shared" si="2"/>
        <v>4.4637499999999989E-4</v>
      </c>
    </row>
    <row r="31" spans="1:21" x14ac:dyDescent="0.25">
      <c r="A31" t="s">
        <v>48</v>
      </c>
      <c r="B31" s="4" t="s">
        <v>11</v>
      </c>
      <c r="C31" s="15">
        <v>7.4999999999999997E-2</v>
      </c>
      <c r="D31" s="15">
        <v>9.1999999999999998E-2</v>
      </c>
      <c r="E31" s="15">
        <v>0.14499999999999999</v>
      </c>
      <c r="F31" s="15">
        <v>0.64300000000000002</v>
      </c>
      <c r="G31" s="15">
        <v>0.14599999999999999</v>
      </c>
      <c r="H31" s="15">
        <v>0.218</v>
      </c>
      <c r="I31" s="15">
        <v>0.45500000000000002</v>
      </c>
      <c r="J31" s="18">
        <v>0.64200000000000002</v>
      </c>
      <c r="K31" s="18">
        <v>0.878</v>
      </c>
      <c r="L31" s="15">
        <v>0.215</v>
      </c>
      <c r="M31" s="15">
        <v>0.56899999999999995</v>
      </c>
      <c r="N31" s="15">
        <v>7.5200000000000003E-2</v>
      </c>
      <c r="O31" s="8">
        <v>0.124</v>
      </c>
      <c r="P31" s="8">
        <v>0.49399999999999999</v>
      </c>
      <c r="Q31" s="8">
        <v>0.2</v>
      </c>
      <c r="R31" s="8">
        <v>0.13800000000000001</v>
      </c>
      <c r="S31" s="6">
        <f t="shared" si="0"/>
        <v>0.878</v>
      </c>
      <c r="T31" s="6">
        <f t="shared" si="1"/>
        <v>7.4999999999999997E-2</v>
      </c>
      <c r="U31" s="25">
        <f t="shared" si="2"/>
        <v>0.31932499999999991</v>
      </c>
    </row>
    <row r="32" spans="1:21" x14ac:dyDescent="0.25">
      <c r="A32" t="s">
        <v>50</v>
      </c>
      <c r="B32" s="4" t="s">
        <v>11</v>
      </c>
      <c r="C32" s="15">
        <v>1.0000000000000001E-5</v>
      </c>
      <c r="D32" s="15">
        <v>5.0000000000000004E-6</v>
      </c>
      <c r="E32" s="15">
        <v>5.0000000000000004E-6</v>
      </c>
      <c r="F32" s="15">
        <v>1.0000000000000001E-5</v>
      </c>
      <c r="G32" s="15">
        <v>5.0000000000000004E-6</v>
      </c>
      <c r="H32" s="15">
        <v>5.0000000000000004E-6</v>
      </c>
      <c r="I32" s="15">
        <v>5.0000000000000004E-6</v>
      </c>
      <c r="J32" s="18">
        <v>2.0000000000000002E-5</v>
      </c>
      <c r="K32" s="18">
        <v>1.07E-3</v>
      </c>
      <c r="L32" s="15">
        <v>5.0000000000000004E-6</v>
      </c>
      <c r="M32" s="15">
        <v>5.0000000000000004E-6</v>
      </c>
      <c r="N32" s="15">
        <v>5.0000000000000004E-6</v>
      </c>
      <c r="O32" s="8">
        <v>5.0000000000000004E-6</v>
      </c>
      <c r="P32" s="8">
        <v>5.0000000000000004E-6</v>
      </c>
      <c r="Q32" s="8">
        <v>2.9999999999999997E-4</v>
      </c>
      <c r="R32" s="8">
        <v>5.0000000000000004E-6</v>
      </c>
      <c r="S32" s="6">
        <f t="shared" si="0"/>
        <v>1.07E-3</v>
      </c>
      <c r="T32" s="6">
        <f t="shared" si="1"/>
        <v>5.0000000000000004E-6</v>
      </c>
      <c r="U32" s="11">
        <f t="shared" si="2"/>
        <v>9.1562499999999996E-5</v>
      </c>
    </row>
    <row r="33" spans="1:21" x14ac:dyDescent="0.25">
      <c r="A33" t="s">
        <v>52</v>
      </c>
      <c r="B33" s="4" t="s">
        <v>11</v>
      </c>
      <c r="C33" s="15">
        <v>1.03E-2</v>
      </c>
      <c r="D33" s="15">
        <v>5.0000000000000002E-5</v>
      </c>
      <c r="E33" s="15">
        <v>5.0000000000000002E-5</v>
      </c>
      <c r="F33" s="15">
        <v>1E-4</v>
      </c>
      <c r="G33" s="15">
        <v>5.0000000000000002E-5</v>
      </c>
      <c r="H33" s="15">
        <v>5.0000000000000002E-5</v>
      </c>
      <c r="I33" s="15">
        <v>5.0000000000000002E-5</v>
      </c>
      <c r="J33" s="18">
        <v>5.0000000000000002E-5</v>
      </c>
      <c r="K33" s="18">
        <v>2.0000000000000001E-4</v>
      </c>
      <c r="L33" s="15">
        <v>5.0000000000000002E-5</v>
      </c>
      <c r="M33" s="15">
        <v>5.0000000000000002E-5</v>
      </c>
      <c r="N33" s="15">
        <v>5.0000000000000002E-5</v>
      </c>
      <c r="O33" s="8">
        <v>5.0000000000000002E-5</v>
      </c>
      <c r="P33" s="8">
        <v>5.0000000000000002E-5</v>
      </c>
      <c r="Q33" s="8">
        <v>2.9999999999999997E-4</v>
      </c>
      <c r="R33" s="8">
        <v>5.0000000000000002E-5</v>
      </c>
      <c r="S33" s="6">
        <f t="shared" si="0"/>
        <v>1.03E-2</v>
      </c>
      <c r="T33" s="6">
        <f t="shared" si="1"/>
        <v>5.0000000000000002E-5</v>
      </c>
      <c r="U33" s="12">
        <f t="shared" si="2"/>
        <v>7.1874999999999977E-4</v>
      </c>
    </row>
    <row r="34" spans="1:21" x14ac:dyDescent="0.25">
      <c r="A34" t="s">
        <v>53</v>
      </c>
      <c r="B34" s="4" t="s">
        <v>11</v>
      </c>
      <c r="C34" s="15">
        <v>5.9999999999999995E-4</v>
      </c>
      <c r="D34" s="15">
        <v>2.0000000000000001E-4</v>
      </c>
      <c r="E34" s="15">
        <v>2.3000000000000001E-4</v>
      </c>
      <c r="F34" s="15">
        <v>1.6100000000000001E-3</v>
      </c>
      <c r="G34" s="15">
        <v>2.0000000000000001E-4</v>
      </c>
      <c r="H34" s="15">
        <v>5.0000000000000001E-4</v>
      </c>
      <c r="I34" s="15">
        <v>1.1000000000000001E-3</v>
      </c>
      <c r="J34" s="18">
        <v>3.3300000000000001E-3</v>
      </c>
      <c r="K34" s="18">
        <v>4.2799999999999998E-2</v>
      </c>
      <c r="L34" s="15">
        <v>4.2000000000000002E-4</v>
      </c>
      <c r="M34" s="15">
        <v>2.6900000000000001E-3</v>
      </c>
      <c r="N34" s="15">
        <v>1.3999999999999999E-4</v>
      </c>
      <c r="O34" s="8">
        <v>2.0000000000000001E-4</v>
      </c>
      <c r="P34" s="8">
        <v>2.2000000000000001E-3</v>
      </c>
      <c r="Q34" s="8">
        <v>2.9399999999999999E-3</v>
      </c>
      <c r="R34" s="8">
        <v>2.7599999999999999E-4</v>
      </c>
      <c r="S34" s="6">
        <f t="shared" si="0"/>
        <v>4.2799999999999998E-2</v>
      </c>
      <c r="T34" s="6">
        <f t="shared" si="1"/>
        <v>1.3999999999999999E-4</v>
      </c>
      <c r="U34" s="12">
        <f t="shared" si="2"/>
        <v>3.7147499999999993E-3</v>
      </c>
    </row>
    <row r="35" spans="1:21" x14ac:dyDescent="0.25">
      <c r="A35" t="s">
        <v>54</v>
      </c>
      <c r="B35" s="4" t="s">
        <v>11</v>
      </c>
      <c r="C35" s="15">
        <v>2.3999999999999998E-3</v>
      </c>
      <c r="D35" s="15">
        <v>8.0000000000000004E-4</v>
      </c>
      <c r="E35" s="15">
        <v>2.9999999999999997E-4</v>
      </c>
      <c r="F35" s="15">
        <v>2.9999999999999997E-4</v>
      </c>
      <c r="G35" s="15">
        <v>1E-3</v>
      </c>
      <c r="H35" s="15">
        <v>5.0000000000000001E-4</v>
      </c>
      <c r="I35" s="15">
        <v>1.4E-3</v>
      </c>
      <c r="J35" s="18">
        <v>1.6999999999999999E-3</v>
      </c>
      <c r="K35" s="18">
        <v>0.19600000000000001</v>
      </c>
      <c r="L35" s="15">
        <v>5.0000000000000001E-4</v>
      </c>
      <c r="M35" s="15">
        <v>2.9999999999999997E-4</v>
      </c>
      <c r="N35" s="15">
        <v>8.0000000000000004E-4</v>
      </c>
      <c r="O35" s="8">
        <v>5.9999999999999995E-4</v>
      </c>
      <c r="P35" s="8">
        <v>2.3000000000000001E-4</v>
      </c>
      <c r="Q35" s="8">
        <v>3.6999999999999998E-2</v>
      </c>
      <c r="R35" s="8">
        <v>8.3699999999999996E-4</v>
      </c>
      <c r="S35" s="6">
        <f t="shared" si="0"/>
        <v>0.19600000000000001</v>
      </c>
      <c r="T35" s="6">
        <f t="shared" si="1"/>
        <v>2.3000000000000001E-4</v>
      </c>
      <c r="U35" s="12">
        <f t="shared" si="2"/>
        <v>1.52916875E-2</v>
      </c>
    </row>
    <row r="36" spans="1:21" x14ac:dyDescent="0.25">
      <c r="A36" t="s">
        <v>55</v>
      </c>
      <c r="B36" s="4" t="s">
        <v>11</v>
      </c>
      <c r="C36" s="15">
        <v>1.4E-2</v>
      </c>
      <c r="D36" s="15">
        <v>5.0000000000000001E-3</v>
      </c>
      <c r="E36" s="15">
        <v>1.6999999999999999E-3</v>
      </c>
      <c r="F36" s="15">
        <v>4.4000000000000003E-3</v>
      </c>
      <c r="G36" s="15">
        <v>4.0000000000000001E-3</v>
      </c>
      <c r="H36" s="15">
        <v>1.0999999999999999E-2</v>
      </c>
      <c r="I36" s="15">
        <v>5.4999999999999997E-3</v>
      </c>
      <c r="J36" s="18">
        <v>6.8999999999999999E-3</v>
      </c>
      <c r="K36" s="18">
        <v>0.68700000000000006</v>
      </c>
      <c r="L36" s="15">
        <v>1.4E-3</v>
      </c>
      <c r="M36" s="15">
        <v>1.8E-3</v>
      </c>
      <c r="N36" s="15">
        <v>3.5999999999999999E-3</v>
      </c>
      <c r="O36" s="8">
        <v>1E-3</v>
      </c>
      <c r="P36" s="8">
        <v>5.0000000000000001E-4</v>
      </c>
      <c r="Q36" s="20">
        <v>0.14899999999999999</v>
      </c>
      <c r="R36" s="8">
        <v>3.0000000000000001E-3</v>
      </c>
      <c r="S36" s="6">
        <f t="shared" si="0"/>
        <v>0.68700000000000006</v>
      </c>
      <c r="T36" s="6">
        <f t="shared" si="1"/>
        <v>5.0000000000000001E-4</v>
      </c>
      <c r="U36" s="12">
        <f t="shared" si="2"/>
        <v>5.6237500000000003E-2</v>
      </c>
    </row>
    <row r="37" spans="1:21" x14ac:dyDescent="0.25">
      <c r="A37" t="s">
        <v>56</v>
      </c>
      <c r="B37" s="4" t="s">
        <v>11</v>
      </c>
      <c r="C37" s="15">
        <v>4.0000000000000002E-4</v>
      </c>
      <c r="D37" s="15">
        <v>2.0000000000000001E-4</v>
      </c>
      <c r="E37" s="15">
        <v>2.5000000000000001E-4</v>
      </c>
      <c r="F37" s="15">
        <v>5.0000000000000001E-4</v>
      </c>
      <c r="G37" s="15">
        <v>2.0000000000000001E-4</v>
      </c>
      <c r="H37" s="15">
        <v>1E-4</v>
      </c>
      <c r="I37" s="15">
        <v>2.5000000000000001E-4</v>
      </c>
      <c r="J37" s="18">
        <v>2.5000000000000001E-4</v>
      </c>
      <c r="K37" s="18">
        <v>3.0000000000000001E-3</v>
      </c>
      <c r="L37" s="15">
        <v>2.5000000000000001E-4</v>
      </c>
      <c r="M37" s="15">
        <v>2.5000000000000001E-4</v>
      </c>
      <c r="N37" s="15">
        <v>2.5000000000000001E-4</v>
      </c>
      <c r="O37" s="8">
        <v>2.0000000000000001E-4</v>
      </c>
      <c r="P37" s="8">
        <v>1E-4</v>
      </c>
      <c r="Q37" s="8">
        <v>1.9300000000000001E-2</v>
      </c>
      <c r="R37" s="8">
        <v>2.0000000000000001E-4</v>
      </c>
      <c r="S37" s="6">
        <f t="shared" si="0"/>
        <v>1.9300000000000001E-2</v>
      </c>
      <c r="T37" s="6">
        <f t="shared" si="1"/>
        <v>1E-4</v>
      </c>
      <c r="U37" s="12">
        <f t="shared" si="2"/>
        <v>1.60625E-3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workbookViewId="0">
      <selection activeCell="V33" sqref="V33"/>
    </sheetView>
  </sheetViews>
  <sheetFormatPr defaultRowHeight="15" x14ac:dyDescent="0.25"/>
  <cols>
    <col min="1" max="1" width="17.85546875" customWidth="1"/>
    <col min="2" max="2" width="4.85546875" bestFit="1" customWidth="1"/>
    <col min="3" max="3" width="7.85546875" bestFit="1" customWidth="1"/>
    <col min="4" max="5" width="8" bestFit="1" customWidth="1"/>
    <col min="6" max="8" width="7.85546875" bestFit="1" customWidth="1"/>
    <col min="9" max="17" width="7.85546875" customWidth="1"/>
    <col min="18" max="18" width="11.28515625" customWidth="1"/>
    <col min="19" max="19" width="10.42578125" customWidth="1"/>
  </cols>
  <sheetData>
    <row r="1" spans="1:20" x14ac:dyDescent="0.25">
      <c r="A1" s="1" t="s">
        <v>60</v>
      </c>
    </row>
    <row r="3" spans="1:20" x14ac:dyDescent="0.25">
      <c r="A3" s="1" t="s">
        <v>0</v>
      </c>
      <c r="B3" s="2" t="s">
        <v>1</v>
      </c>
      <c r="C3" s="5">
        <v>41061</v>
      </c>
      <c r="D3" s="5">
        <v>41091</v>
      </c>
      <c r="E3" s="5">
        <v>41153</v>
      </c>
      <c r="F3" s="5">
        <v>41365</v>
      </c>
      <c r="G3" s="5">
        <v>41426</v>
      </c>
      <c r="H3" s="5">
        <v>41548</v>
      </c>
      <c r="I3" s="5">
        <v>41640</v>
      </c>
      <c r="J3" s="5">
        <v>41730</v>
      </c>
      <c r="K3" s="5">
        <v>41913</v>
      </c>
      <c r="L3" s="5">
        <v>42036</v>
      </c>
      <c r="M3" s="5">
        <v>42125</v>
      </c>
      <c r="N3" s="5">
        <v>42217</v>
      </c>
      <c r="O3" s="5">
        <v>42370</v>
      </c>
      <c r="P3" s="5">
        <v>42491</v>
      </c>
      <c r="Q3" s="5">
        <v>42614</v>
      </c>
      <c r="R3" s="2" t="s">
        <v>65</v>
      </c>
      <c r="S3" s="2" t="s">
        <v>63</v>
      </c>
      <c r="T3" s="2" t="s">
        <v>64</v>
      </c>
    </row>
    <row r="4" spans="1:20" x14ac:dyDescent="0.25">
      <c r="A4" t="s">
        <v>21</v>
      </c>
      <c r="B4" s="4" t="s">
        <v>11</v>
      </c>
      <c r="C4" s="9">
        <v>6.2</v>
      </c>
      <c r="D4" s="6">
        <v>11.6</v>
      </c>
      <c r="E4" s="6">
        <v>18.5</v>
      </c>
      <c r="F4" s="8">
        <v>53.8</v>
      </c>
      <c r="G4" s="8">
        <v>16.2</v>
      </c>
      <c r="H4" s="8">
        <v>23.6</v>
      </c>
      <c r="I4" s="8">
        <v>58.7</v>
      </c>
      <c r="J4" s="8">
        <v>65</v>
      </c>
      <c r="K4" s="15">
        <v>21.9</v>
      </c>
      <c r="L4" s="15">
        <v>58.9</v>
      </c>
      <c r="M4" s="15">
        <v>8.23</v>
      </c>
      <c r="N4" s="8">
        <v>15.8</v>
      </c>
      <c r="O4" s="8">
        <v>62.3</v>
      </c>
      <c r="P4" s="8">
        <v>15.2</v>
      </c>
      <c r="Q4" s="8">
        <v>20.2</v>
      </c>
      <c r="R4" s="13">
        <f>MAX(C4:Q4)</f>
        <v>65</v>
      </c>
      <c r="S4" s="13">
        <f>MIN(C4:Q4)</f>
        <v>6.2</v>
      </c>
      <c r="T4" s="13">
        <f>AVERAGE(C4:Q4)</f>
        <v>30.408666666666665</v>
      </c>
    </row>
    <row r="5" spans="1:20" x14ac:dyDescent="0.25">
      <c r="A5" t="s">
        <v>22</v>
      </c>
      <c r="B5" s="4" t="s">
        <v>11</v>
      </c>
      <c r="C5" s="10">
        <v>6.4000000000000001E-2</v>
      </c>
      <c r="D5" s="6">
        <v>3.2000000000000001E-2</v>
      </c>
      <c r="E5" s="6">
        <v>3.5999999999999997E-2</v>
      </c>
      <c r="F5" s="8">
        <v>1.7999999999999999E-2</v>
      </c>
      <c r="G5" s="8">
        <v>0.13100000000000001</v>
      </c>
      <c r="H5" s="8">
        <v>6.4000000000000001E-2</v>
      </c>
      <c r="I5" s="8">
        <v>0.01</v>
      </c>
      <c r="J5" s="8">
        <v>1.7999999999999999E-2</v>
      </c>
      <c r="K5" s="15">
        <v>4.2999999999999997E-2</v>
      </c>
      <c r="L5" s="15">
        <v>2.5000000000000001E-3</v>
      </c>
      <c r="M5" s="15">
        <v>7.1999999999999995E-2</v>
      </c>
      <c r="N5" s="8">
        <v>5.3999999999999999E-2</v>
      </c>
      <c r="O5" s="8">
        <v>8.9999999999999993E-3</v>
      </c>
      <c r="P5" s="8">
        <v>0.33600000000000002</v>
      </c>
      <c r="Q5" s="8">
        <v>7.4999999999999997E-2</v>
      </c>
      <c r="R5" s="13">
        <f t="shared" ref="R5:R38" si="0">MAX(C5:Q5)</f>
        <v>0.33600000000000002</v>
      </c>
      <c r="S5" s="13">
        <f t="shared" ref="S5:S38" si="1">MIN(C5:Q5)</f>
        <v>2.5000000000000001E-3</v>
      </c>
      <c r="T5" s="13">
        <f t="shared" ref="T5:T38" si="2">AVERAGE(C5:Q5)</f>
        <v>6.430000000000001E-2</v>
      </c>
    </row>
    <row r="6" spans="1:20" x14ac:dyDescent="0.25">
      <c r="A6" t="s">
        <v>23</v>
      </c>
      <c r="B6" s="4" t="s">
        <v>11</v>
      </c>
      <c r="C6" s="9">
        <v>1.4</v>
      </c>
      <c r="D6" s="6">
        <v>2.2999999999999998</v>
      </c>
      <c r="E6" s="6">
        <v>3.93</v>
      </c>
      <c r="F6" s="8">
        <v>14.5</v>
      </c>
      <c r="G6" s="8">
        <v>3.98</v>
      </c>
      <c r="H6" s="8">
        <v>5.75</v>
      </c>
      <c r="I6" s="8">
        <v>13.5</v>
      </c>
      <c r="J6" s="8">
        <v>16.5</v>
      </c>
      <c r="K6" s="15">
        <v>5.26</v>
      </c>
      <c r="L6" s="15">
        <v>14.1</v>
      </c>
      <c r="M6" s="15">
        <v>1.93</v>
      </c>
      <c r="N6" s="8">
        <v>3.38</v>
      </c>
      <c r="O6" s="8">
        <v>15.2</v>
      </c>
      <c r="P6" s="8">
        <v>3.8</v>
      </c>
      <c r="Q6" s="8">
        <v>4.4000000000000004</v>
      </c>
      <c r="R6" s="13">
        <f t="shared" si="0"/>
        <v>16.5</v>
      </c>
      <c r="S6" s="13">
        <f t="shared" si="1"/>
        <v>1.4</v>
      </c>
      <c r="T6" s="13">
        <f t="shared" si="2"/>
        <v>7.3286666666666669</v>
      </c>
    </row>
    <row r="7" spans="1:20" x14ac:dyDescent="0.25">
      <c r="A7" t="s">
        <v>24</v>
      </c>
      <c r="B7" s="4" t="s">
        <v>11</v>
      </c>
      <c r="C7" s="9">
        <v>0.02</v>
      </c>
      <c r="D7" s="6">
        <v>1.2999999999999999E-2</v>
      </c>
      <c r="E7" s="6">
        <v>2.5999999999999999E-2</v>
      </c>
      <c r="F7" s="8">
        <v>5.6000000000000001E-2</v>
      </c>
      <c r="G7" s="8">
        <v>3.1E-2</v>
      </c>
      <c r="H7" s="8">
        <v>0.04</v>
      </c>
      <c r="I7" s="8">
        <v>6.4000000000000001E-2</v>
      </c>
      <c r="J7" s="8">
        <v>4.7E-2</v>
      </c>
      <c r="K7" s="15">
        <v>2.5999999999999999E-2</v>
      </c>
      <c r="L7" s="15">
        <v>2E-3</v>
      </c>
      <c r="M7" s="15">
        <v>4.3999999999999997E-2</v>
      </c>
      <c r="N7" s="8">
        <v>1.6E-2</v>
      </c>
      <c r="O7" s="8">
        <v>2.8000000000000001E-2</v>
      </c>
      <c r="P7" s="8">
        <v>0.11799999999999999</v>
      </c>
      <c r="Q7" s="8">
        <v>3.1E-2</v>
      </c>
      <c r="R7" s="13">
        <f t="shared" si="0"/>
        <v>0.11799999999999999</v>
      </c>
      <c r="S7" s="25">
        <f t="shared" si="1"/>
        <v>2E-3</v>
      </c>
      <c r="T7" s="13">
        <f t="shared" si="2"/>
        <v>3.7466666666666669E-2</v>
      </c>
    </row>
    <row r="8" spans="1:20" x14ac:dyDescent="0.25">
      <c r="A8" t="s">
        <v>25</v>
      </c>
      <c r="B8" s="4" t="s">
        <v>11</v>
      </c>
      <c r="C8" s="9">
        <v>0.7</v>
      </c>
      <c r="D8" s="6">
        <v>0.3</v>
      </c>
      <c r="E8" s="6">
        <v>0.5</v>
      </c>
      <c r="F8" s="8">
        <v>1.1000000000000001</v>
      </c>
      <c r="G8" s="8">
        <v>0.4</v>
      </c>
      <c r="H8" s="8">
        <v>0.4</v>
      </c>
      <c r="I8" s="8">
        <v>1.1000000000000001</v>
      </c>
      <c r="J8" s="8">
        <v>1.4</v>
      </c>
      <c r="K8" s="15">
        <v>0.4</v>
      </c>
      <c r="L8" s="15">
        <v>1.1000000000000001</v>
      </c>
      <c r="M8" s="15">
        <v>0.6</v>
      </c>
      <c r="N8" s="8">
        <v>0.3</v>
      </c>
      <c r="O8" s="8">
        <v>1.1000000000000001</v>
      </c>
      <c r="P8" s="8">
        <v>0.8</v>
      </c>
      <c r="Q8" s="8">
        <v>0.4</v>
      </c>
      <c r="R8" s="13">
        <f t="shared" si="0"/>
        <v>1.4</v>
      </c>
      <c r="S8" s="13">
        <f t="shared" si="1"/>
        <v>0.3</v>
      </c>
      <c r="T8" s="13">
        <f t="shared" si="2"/>
        <v>0.70666666666666678</v>
      </c>
    </row>
    <row r="9" spans="1:20" x14ac:dyDescent="0.25">
      <c r="A9" t="s">
        <v>26</v>
      </c>
      <c r="B9" s="4" t="s">
        <v>11</v>
      </c>
      <c r="C9" s="9">
        <v>2.35</v>
      </c>
      <c r="D9" s="6">
        <v>4.88</v>
      </c>
      <c r="E9" s="6">
        <v>5.76</v>
      </c>
      <c r="F9" s="8">
        <v>6.89</v>
      </c>
      <c r="G9" s="8">
        <v>4.97</v>
      </c>
      <c r="H9" s="8">
        <v>6.28</v>
      </c>
      <c r="I9" s="8">
        <v>7.1</v>
      </c>
      <c r="J9" s="8">
        <v>7.34</v>
      </c>
      <c r="K9" s="15">
        <v>6.46</v>
      </c>
      <c r="L9" s="15">
        <v>7</v>
      </c>
      <c r="M9" s="15">
        <v>2.3199999999999998</v>
      </c>
      <c r="N9" s="8">
        <v>5.91</v>
      </c>
      <c r="O9" s="8">
        <v>7.73</v>
      </c>
      <c r="P9" s="8">
        <v>3.69</v>
      </c>
      <c r="Q9" s="8">
        <v>6.33</v>
      </c>
      <c r="R9" s="13">
        <f t="shared" si="0"/>
        <v>7.73</v>
      </c>
      <c r="S9" s="13">
        <f t="shared" si="1"/>
        <v>2.3199999999999998</v>
      </c>
      <c r="T9" s="13">
        <f t="shared" si="2"/>
        <v>5.6673333333333327</v>
      </c>
    </row>
    <row r="10" spans="1:20" x14ac:dyDescent="0.25">
      <c r="A10" s="3" t="s">
        <v>28</v>
      </c>
      <c r="B10" s="4" t="s">
        <v>11</v>
      </c>
      <c r="C10" s="9">
        <v>0.9</v>
      </c>
      <c r="D10" s="6">
        <v>1.5</v>
      </c>
      <c r="E10" s="6">
        <v>2.5</v>
      </c>
      <c r="F10" s="8">
        <v>5.4</v>
      </c>
      <c r="G10" s="8">
        <v>2.1</v>
      </c>
      <c r="H10" s="8">
        <v>3.6</v>
      </c>
      <c r="I10" s="8">
        <v>6.3</v>
      </c>
      <c r="J10" s="8">
        <v>8.1</v>
      </c>
      <c r="K10" s="15">
        <v>2.7</v>
      </c>
      <c r="L10" s="15">
        <v>6.2</v>
      </c>
      <c r="M10" s="15">
        <v>1.1000000000000001</v>
      </c>
      <c r="N10" s="8">
        <v>2</v>
      </c>
      <c r="O10" s="8">
        <v>6.3</v>
      </c>
      <c r="P10" s="8">
        <v>1.8</v>
      </c>
      <c r="Q10" s="8">
        <v>2.6</v>
      </c>
      <c r="R10" s="13">
        <f t="shared" si="0"/>
        <v>8.1</v>
      </c>
      <c r="S10" s="13">
        <f t="shared" si="1"/>
        <v>0.9</v>
      </c>
      <c r="T10" s="13">
        <f t="shared" si="2"/>
        <v>3.54</v>
      </c>
    </row>
    <row r="11" spans="1:20" x14ac:dyDescent="0.25">
      <c r="A11" t="s">
        <v>27</v>
      </c>
      <c r="B11" s="4" t="s">
        <v>11</v>
      </c>
      <c r="C11" s="8">
        <v>5.7</v>
      </c>
      <c r="D11" s="6">
        <v>4</v>
      </c>
      <c r="E11" s="6">
        <v>7.6</v>
      </c>
      <c r="F11" s="8">
        <v>29.7</v>
      </c>
      <c r="G11" s="8">
        <v>7.2</v>
      </c>
      <c r="H11" s="8">
        <v>9.1</v>
      </c>
      <c r="I11" s="8">
        <v>35.4</v>
      </c>
      <c r="J11" s="8">
        <v>40.6</v>
      </c>
      <c r="K11" s="15">
        <v>9.4</v>
      </c>
      <c r="L11" s="15">
        <v>35.9</v>
      </c>
      <c r="M11" s="15">
        <v>3</v>
      </c>
      <c r="N11" s="8">
        <v>8.1</v>
      </c>
      <c r="O11" s="8">
        <v>38.4</v>
      </c>
      <c r="P11" s="8">
        <v>8.1999999999999993</v>
      </c>
      <c r="Q11" s="8">
        <v>9.4</v>
      </c>
      <c r="R11" s="13">
        <f t="shared" si="0"/>
        <v>40.6</v>
      </c>
      <c r="S11" s="13">
        <f t="shared" si="1"/>
        <v>3</v>
      </c>
      <c r="T11" s="13">
        <f t="shared" si="2"/>
        <v>16.78</v>
      </c>
    </row>
    <row r="12" spans="1:20" x14ac:dyDescent="0.25">
      <c r="A12" t="s">
        <v>30</v>
      </c>
      <c r="B12" s="4" t="s">
        <v>11</v>
      </c>
      <c r="C12" s="8">
        <v>7.8E-2</v>
      </c>
      <c r="D12" s="6">
        <v>0.04</v>
      </c>
      <c r="E12" s="6">
        <v>2.5000000000000001E-2</v>
      </c>
      <c r="F12" s="8">
        <v>8.9999999999999993E-3</v>
      </c>
      <c r="G12" s="8">
        <v>4.5999999999999999E-2</v>
      </c>
      <c r="H12" s="8">
        <v>2.1999999999999999E-2</v>
      </c>
      <c r="I12" s="8">
        <v>8.9999999999999993E-3</v>
      </c>
      <c r="J12" s="8">
        <v>1.2999999999999999E-2</v>
      </c>
      <c r="K12" s="15">
        <v>1.6E-2</v>
      </c>
      <c r="L12" s="15">
        <v>2.5000000000000001E-3</v>
      </c>
      <c r="M12" s="15">
        <v>6.2E-2</v>
      </c>
      <c r="N12" s="8">
        <v>4.1000000000000002E-2</v>
      </c>
      <c r="O12" s="8">
        <v>2.5000000000000001E-3</v>
      </c>
      <c r="P12" s="8">
        <v>0.105</v>
      </c>
      <c r="Q12" s="8">
        <v>4.2389999999999997E-2</v>
      </c>
      <c r="R12" s="12">
        <f t="shared" si="0"/>
        <v>0.105</v>
      </c>
      <c r="S12" s="12">
        <f t="shared" si="1"/>
        <v>2.5000000000000001E-3</v>
      </c>
      <c r="T12" s="12">
        <f t="shared" si="2"/>
        <v>3.4225999999999999E-2</v>
      </c>
    </row>
    <row r="13" spans="1:20" x14ac:dyDescent="0.25">
      <c r="A13" t="s">
        <v>31</v>
      </c>
      <c r="B13" s="4" t="s">
        <v>11</v>
      </c>
      <c r="C13" s="8">
        <v>2.9999999999999997E-4</v>
      </c>
      <c r="D13" s="6">
        <v>1E-4</v>
      </c>
      <c r="E13" s="6">
        <v>1E-4</v>
      </c>
      <c r="F13" s="8">
        <v>2.9999999999999997E-4</v>
      </c>
      <c r="G13" s="8">
        <v>2.0000000000000001E-4</v>
      </c>
      <c r="H13" s="8">
        <v>1E-4</v>
      </c>
      <c r="I13" s="8">
        <v>2.0000000000000001E-4</v>
      </c>
      <c r="J13" s="8">
        <v>2.0000000000000001E-4</v>
      </c>
      <c r="K13" s="15">
        <v>1E-4</v>
      </c>
      <c r="L13" s="15">
        <v>2.9999999999999997E-4</v>
      </c>
      <c r="M13" s="15">
        <v>1E-4</v>
      </c>
      <c r="N13" s="8">
        <v>1E-4</v>
      </c>
      <c r="O13" s="8">
        <v>2.9999999999999997E-4</v>
      </c>
      <c r="P13" s="8">
        <v>2.9999999999999997E-4</v>
      </c>
      <c r="Q13" s="8">
        <v>1.8000000000000001E-4</v>
      </c>
      <c r="R13" s="12">
        <f t="shared" si="0"/>
        <v>2.9999999999999997E-4</v>
      </c>
      <c r="S13" s="11">
        <f t="shared" si="1"/>
        <v>1E-4</v>
      </c>
      <c r="T13" s="12">
        <f t="shared" si="2"/>
        <v>1.9199999999999998E-4</v>
      </c>
    </row>
    <row r="14" spans="1:20" x14ac:dyDescent="0.25">
      <c r="A14" t="s">
        <v>32</v>
      </c>
      <c r="B14" s="4" t="s">
        <v>11</v>
      </c>
      <c r="C14" s="8">
        <v>1E-4</v>
      </c>
      <c r="D14" s="6">
        <v>5.0000000000000001E-4</v>
      </c>
      <c r="E14" s="6">
        <v>5.9999999999999995E-4</v>
      </c>
      <c r="F14" s="8">
        <v>5.9999999999999995E-4</v>
      </c>
      <c r="G14" s="8">
        <v>8.0000000000000004E-4</v>
      </c>
      <c r="H14" s="8">
        <v>6.9999999999999999E-4</v>
      </c>
      <c r="I14" s="8">
        <v>1E-3</v>
      </c>
      <c r="J14" s="8">
        <v>1.1999999999999999E-3</v>
      </c>
      <c r="K14" s="15">
        <v>5.9999999999999995E-4</v>
      </c>
      <c r="L14" s="15">
        <v>8.9999999999999998E-4</v>
      </c>
      <c r="M14" s="15">
        <v>5.0000000000000001E-4</v>
      </c>
      <c r="N14" s="8">
        <v>5.0000000000000001E-4</v>
      </c>
      <c r="O14" s="8">
        <v>1E-3</v>
      </c>
      <c r="P14" s="8">
        <v>2E-3</v>
      </c>
      <c r="Q14" s="8">
        <v>5.9999999999999995E-4</v>
      </c>
      <c r="R14" s="12">
        <f t="shared" si="0"/>
        <v>2E-3</v>
      </c>
      <c r="S14" s="11">
        <f t="shared" si="1"/>
        <v>1E-4</v>
      </c>
      <c r="T14" s="12">
        <f t="shared" si="2"/>
        <v>7.7333333333333345E-4</v>
      </c>
    </row>
    <row r="15" spans="1:20" x14ac:dyDescent="0.25">
      <c r="A15" t="s">
        <v>33</v>
      </c>
      <c r="B15" s="4" t="s">
        <v>11</v>
      </c>
      <c r="C15" s="8">
        <v>2.3E-2</v>
      </c>
      <c r="D15" s="6">
        <v>1.7999999999999999E-2</v>
      </c>
      <c r="E15" s="6">
        <v>2.5000000000000001E-2</v>
      </c>
      <c r="F15" s="8">
        <v>0.04</v>
      </c>
      <c r="G15" s="8">
        <v>2.4E-2</v>
      </c>
      <c r="H15" s="8">
        <v>2.5999999999999999E-2</v>
      </c>
      <c r="I15" s="8">
        <v>6.4000000000000001E-2</v>
      </c>
      <c r="J15" s="8">
        <v>6.4000000000000001E-2</v>
      </c>
      <c r="K15" s="15">
        <v>2.7E-2</v>
      </c>
      <c r="L15" s="15">
        <v>6.0999999999999999E-2</v>
      </c>
      <c r="M15" s="15">
        <v>1.7000000000000001E-2</v>
      </c>
      <c r="N15" s="8">
        <v>2.5000000000000001E-2</v>
      </c>
      <c r="O15" s="8">
        <v>5.6000000000000001E-2</v>
      </c>
      <c r="P15" s="8">
        <v>2.5000000000000001E-2</v>
      </c>
      <c r="Q15" s="8">
        <v>2.6100000000000002E-2</v>
      </c>
      <c r="R15" s="12">
        <f t="shared" si="0"/>
        <v>6.4000000000000001E-2</v>
      </c>
      <c r="S15" s="12">
        <f t="shared" si="1"/>
        <v>1.7000000000000001E-2</v>
      </c>
      <c r="T15" s="12">
        <f t="shared" si="2"/>
        <v>3.4740000000000007E-2</v>
      </c>
    </row>
    <row r="16" spans="1:20" x14ac:dyDescent="0.25">
      <c r="A16" t="s">
        <v>34</v>
      </c>
      <c r="B16" s="4" t="s">
        <v>11</v>
      </c>
      <c r="C16" s="8">
        <v>2.0000000000000002E-5</v>
      </c>
      <c r="D16" s="8">
        <v>2.0000000000000002E-5</v>
      </c>
      <c r="E16" s="8">
        <v>2.0000000000000002E-5</v>
      </c>
      <c r="F16" s="8">
        <v>2.0000000000000002E-5</v>
      </c>
      <c r="G16" s="8">
        <v>2.0000000000000002E-5</v>
      </c>
      <c r="H16" s="8">
        <v>2.0000000000000002E-5</v>
      </c>
      <c r="I16" s="8">
        <v>2.0000000000000002E-5</v>
      </c>
      <c r="J16" s="8">
        <v>2.0000000000000002E-5</v>
      </c>
      <c r="K16" s="15">
        <v>2.0000000000000002E-5</v>
      </c>
      <c r="L16" s="15">
        <v>2.0000000000000002E-5</v>
      </c>
      <c r="M16" s="15">
        <v>2.0000000000000002E-5</v>
      </c>
      <c r="N16" s="8">
        <v>4.0000000000000003E-5</v>
      </c>
      <c r="O16" s="8">
        <v>2.0000000000000002E-5</v>
      </c>
      <c r="P16" s="8">
        <v>2.0000000000000002E-5</v>
      </c>
      <c r="Q16" s="8">
        <v>2.5000000000000001E-5</v>
      </c>
      <c r="R16" s="14">
        <f t="shared" si="0"/>
        <v>4.0000000000000003E-5</v>
      </c>
      <c r="S16" s="14">
        <f t="shared" si="1"/>
        <v>2.0000000000000002E-5</v>
      </c>
      <c r="T16" s="14">
        <f t="shared" si="2"/>
        <v>2.166666666666667E-5</v>
      </c>
    </row>
    <row r="17" spans="1:20" x14ac:dyDescent="0.25">
      <c r="A17" t="s">
        <v>35</v>
      </c>
      <c r="B17" s="4" t="s">
        <v>11</v>
      </c>
      <c r="C17" s="8">
        <v>5.0000000000000001E-4</v>
      </c>
      <c r="D17" s="8">
        <v>5.0000000000000001E-4</v>
      </c>
      <c r="E17" s="8">
        <v>5.0000000000000001E-4</v>
      </c>
      <c r="F17" s="8">
        <v>5.0000000000000001E-4</v>
      </c>
      <c r="G17" s="8">
        <v>5.0000000000000001E-4</v>
      </c>
      <c r="H17" s="8">
        <v>5.0000000000000001E-4</v>
      </c>
      <c r="I17" s="8">
        <v>5.0000000000000001E-4</v>
      </c>
      <c r="J17" s="8">
        <v>5.0000000000000001E-4</v>
      </c>
      <c r="K17" s="15">
        <v>5.0000000000000001E-4</v>
      </c>
      <c r="L17" s="15">
        <v>5.0000000000000001E-4</v>
      </c>
      <c r="M17" s="15">
        <v>5.0000000000000001E-4</v>
      </c>
      <c r="N17" s="8">
        <v>5.0000000000000001E-4</v>
      </c>
      <c r="O17" s="8">
        <v>5.0000000000000001E-4</v>
      </c>
      <c r="P17" s="8">
        <v>5.0000000000000001E-4</v>
      </c>
      <c r="Q17" s="8">
        <v>5.0000000000000002E-5</v>
      </c>
      <c r="R17" s="12">
        <f t="shared" si="0"/>
        <v>5.0000000000000001E-4</v>
      </c>
      <c r="S17" s="12">
        <f t="shared" si="1"/>
        <v>5.0000000000000002E-5</v>
      </c>
      <c r="T17" s="12">
        <f t="shared" si="2"/>
        <v>4.7000000000000015E-4</v>
      </c>
    </row>
    <row r="18" spans="1:20" x14ac:dyDescent="0.25">
      <c r="A18" t="s">
        <v>36</v>
      </c>
      <c r="B18" s="4" t="s">
        <v>11</v>
      </c>
      <c r="C18" s="8">
        <v>2E-3</v>
      </c>
      <c r="D18" s="8">
        <v>2E-3</v>
      </c>
      <c r="E18" s="8">
        <v>2E-3</v>
      </c>
      <c r="F18" s="8">
        <v>2E-3</v>
      </c>
      <c r="G18" s="8">
        <v>8.9999999999999993E-3</v>
      </c>
      <c r="H18" s="8">
        <v>2E-3</v>
      </c>
      <c r="I18" s="8">
        <v>2E-3</v>
      </c>
      <c r="J18" s="8">
        <v>2E-3</v>
      </c>
      <c r="K18" s="15">
        <v>2E-3</v>
      </c>
      <c r="L18" s="15">
        <v>5.0000000000000001E-3</v>
      </c>
      <c r="M18" s="15">
        <v>2E-3</v>
      </c>
      <c r="N18" s="8">
        <v>2E-3</v>
      </c>
      <c r="O18" s="8">
        <v>2E-3</v>
      </c>
      <c r="P18" s="8">
        <v>2E-3</v>
      </c>
      <c r="Q18" s="8">
        <v>1E-3</v>
      </c>
      <c r="R18" s="12">
        <f t="shared" si="0"/>
        <v>8.9999999999999993E-3</v>
      </c>
      <c r="S18" s="12">
        <f t="shared" si="1"/>
        <v>1E-3</v>
      </c>
      <c r="T18" s="12">
        <f t="shared" si="2"/>
        <v>2.6000000000000007E-3</v>
      </c>
    </row>
    <row r="19" spans="1:20" x14ac:dyDescent="0.25">
      <c r="A19" t="s">
        <v>37</v>
      </c>
      <c r="B19" s="4" t="s">
        <v>11</v>
      </c>
      <c r="C19" s="8">
        <v>1.2999999999999999E-4</v>
      </c>
      <c r="D19" s="6">
        <v>2.0000000000000002E-5</v>
      </c>
      <c r="E19" s="6">
        <v>4.0000000000000003E-5</v>
      </c>
      <c r="F19" s="8">
        <v>1.6000000000000001E-4</v>
      </c>
      <c r="G19" s="8">
        <v>4.0000000000000003E-5</v>
      </c>
      <c r="H19" s="8">
        <v>4.0000000000000003E-5</v>
      </c>
      <c r="I19" s="8">
        <v>5.0000000000000002E-5</v>
      </c>
      <c r="J19" s="8">
        <v>8.0000000000000007E-5</v>
      </c>
      <c r="K19" s="15">
        <v>4.0000000000000003E-5</v>
      </c>
      <c r="L19" s="15">
        <v>2.0000000000000002E-5</v>
      </c>
      <c r="M19" s="15">
        <v>9.0000000000000006E-5</v>
      </c>
      <c r="N19" s="8">
        <v>5.0000000000000002E-5</v>
      </c>
      <c r="O19" s="8">
        <v>4.0000000000000003E-5</v>
      </c>
      <c r="P19" s="8">
        <v>1.6000000000000001E-4</v>
      </c>
      <c r="Q19" s="8">
        <v>4.5000000000000003E-5</v>
      </c>
      <c r="R19" s="12">
        <f t="shared" si="0"/>
        <v>1.6000000000000001E-4</v>
      </c>
      <c r="S19" s="11">
        <f t="shared" si="1"/>
        <v>2.0000000000000002E-5</v>
      </c>
      <c r="T19" s="11">
        <f t="shared" si="2"/>
        <v>6.7000000000000002E-5</v>
      </c>
    </row>
    <row r="20" spans="1:20" x14ac:dyDescent="0.25">
      <c r="A20" t="s">
        <v>38</v>
      </c>
      <c r="B20" s="4" t="s">
        <v>11</v>
      </c>
      <c r="C20" s="8">
        <v>2.0000000000000001E-4</v>
      </c>
      <c r="D20" s="8">
        <v>2.0000000000000001E-4</v>
      </c>
      <c r="E20" s="8">
        <v>2.0000000000000001E-4</v>
      </c>
      <c r="F20" s="8">
        <v>6.9999999999999999E-4</v>
      </c>
      <c r="G20" s="8">
        <v>4.0000000000000002E-4</v>
      </c>
      <c r="H20" s="8">
        <v>2.0000000000000001E-4</v>
      </c>
      <c r="I20" s="8">
        <v>2.0000000000000001E-4</v>
      </c>
      <c r="J20" s="8">
        <v>2.0000000000000001E-4</v>
      </c>
      <c r="K20" s="15">
        <v>2.0000000000000001E-4</v>
      </c>
      <c r="L20" s="15">
        <v>2.0000000000000001E-4</v>
      </c>
      <c r="M20" s="15">
        <v>2.0000000000000001E-4</v>
      </c>
      <c r="N20" s="8">
        <v>2.0000000000000001E-4</v>
      </c>
      <c r="O20" s="8">
        <v>2.0000000000000001E-4</v>
      </c>
      <c r="P20" s="8">
        <v>2.0000000000000001E-4</v>
      </c>
      <c r="Q20" s="8">
        <v>1.08E-4</v>
      </c>
      <c r="R20" s="12">
        <f t="shared" si="0"/>
        <v>6.9999999999999999E-4</v>
      </c>
      <c r="S20" s="11">
        <f t="shared" si="1"/>
        <v>1.08E-4</v>
      </c>
      <c r="T20" s="12">
        <f t="shared" si="2"/>
        <v>2.4053333333333337E-4</v>
      </c>
    </row>
    <row r="21" spans="1:20" x14ac:dyDescent="0.25">
      <c r="A21" t="s">
        <v>39</v>
      </c>
      <c r="B21" s="4" t="s">
        <v>11</v>
      </c>
      <c r="C21" s="8">
        <v>8.3000000000000001E-4</v>
      </c>
      <c r="D21" s="6">
        <v>6.0000000000000002E-5</v>
      </c>
      <c r="E21" s="6">
        <v>1.6000000000000001E-4</v>
      </c>
      <c r="F21" s="8">
        <v>1.0000000000000001E-5</v>
      </c>
      <c r="G21" s="8">
        <v>9.0000000000000006E-5</v>
      </c>
      <c r="H21" s="8">
        <v>8.0000000000000007E-5</v>
      </c>
      <c r="I21" s="8">
        <v>1.1E-4</v>
      </c>
      <c r="J21" s="8">
        <v>1.4999999999999999E-4</v>
      </c>
      <c r="K21" s="15">
        <v>6.0000000000000002E-5</v>
      </c>
      <c r="L21" s="15">
        <v>6.0000000000000002E-5</v>
      </c>
      <c r="M21" s="15">
        <v>8.0000000000000007E-5</v>
      </c>
      <c r="N21" s="8">
        <v>6.0000000000000002E-5</v>
      </c>
      <c r="O21" s="8">
        <v>3.0000000000000001E-5</v>
      </c>
      <c r="P21" s="8">
        <v>6.4000000000000005E-4</v>
      </c>
      <c r="Q21" s="8">
        <v>9.1000000000000003E-5</v>
      </c>
      <c r="R21" s="12">
        <f t="shared" si="0"/>
        <v>8.3000000000000001E-4</v>
      </c>
      <c r="S21" s="14">
        <f t="shared" si="1"/>
        <v>1.0000000000000001E-5</v>
      </c>
      <c r="T21" s="12">
        <f t="shared" si="2"/>
        <v>1.674E-4</v>
      </c>
    </row>
    <row r="22" spans="1:20" x14ac:dyDescent="0.25">
      <c r="A22" t="s">
        <v>40</v>
      </c>
      <c r="B22" s="4" t="s">
        <v>11</v>
      </c>
      <c r="C22" s="8">
        <v>1.2E-2</v>
      </c>
      <c r="D22" s="6">
        <v>1E-3</v>
      </c>
      <c r="E22" s="6">
        <v>1E-3</v>
      </c>
      <c r="F22" s="8">
        <v>5.0000000000000001E-4</v>
      </c>
      <c r="G22" s="8">
        <v>3.0000000000000001E-3</v>
      </c>
      <c r="H22" s="8">
        <v>2E-3</v>
      </c>
      <c r="I22" s="8">
        <v>2E-3</v>
      </c>
      <c r="J22" s="8">
        <v>2E-3</v>
      </c>
      <c r="K22" s="15">
        <v>2E-3</v>
      </c>
      <c r="L22" s="15">
        <v>2E-3</v>
      </c>
      <c r="M22" s="15">
        <v>1E-3</v>
      </c>
      <c r="N22" s="8">
        <v>2E-3</v>
      </c>
      <c r="O22" s="8">
        <v>2E-3</v>
      </c>
      <c r="P22" s="8">
        <v>1.72E-2</v>
      </c>
      <c r="Q22" s="8">
        <v>2.3999999999999998E-3</v>
      </c>
      <c r="R22" s="12">
        <f t="shared" si="0"/>
        <v>1.72E-2</v>
      </c>
      <c r="S22" s="12">
        <f t="shared" si="1"/>
        <v>5.0000000000000001E-4</v>
      </c>
      <c r="T22" s="12">
        <f t="shared" si="2"/>
        <v>3.4733333333333343E-3</v>
      </c>
    </row>
    <row r="23" spans="1:20" x14ac:dyDescent="0.25">
      <c r="A23" t="s">
        <v>41</v>
      </c>
      <c r="B23" s="4" t="s">
        <v>11</v>
      </c>
      <c r="C23" s="8">
        <v>2.9999999999999997E-4</v>
      </c>
      <c r="D23" s="6">
        <v>5.0000000000000002E-5</v>
      </c>
      <c r="E23" s="6">
        <v>5.0000000000000002E-5</v>
      </c>
      <c r="F23" s="8">
        <v>5.0000000000000002E-5</v>
      </c>
      <c r="G23" s="8">
        <v>2.0000000000000001E-4</v>
      </c>
      <c r="H23" s="8">
        <v>5.0000000000000002E-5</v>
      </c>
      <c r="I23" s="8">
        <v>5.0000000000000002E-5</v>
      </c>
      <c r="J23" s="8">
        <v>5.0000000000000002E-5</v>
      </c>
      <c r="K23" s="15">
        <v>5.0000000000000002E-5</v>
      </c>
      <c r="L23" s="15">
        <v>4.0000000000000002E-4</v>
      </c>
      <c r="M23" s="15">
        <v>2.0000000000000001E-4</v>
      </c>
      <c r="N23" s="8">
        <v>5.0000000000000002E-5</v>
      </c>
      <c r="O23" s="8">
        <v>5.0000000000000002E-5</v>
      </c>
      <c r="P23" s="8">
        <v>6.9999999999999999E-4</v>
      </c>
      <c r="Q23" s="8">
        <v>5.8999999999999998E-5</v>
      </c>
      <c r="R23" s="12">
        <f t="shared" si="0"/>
        <v>6.9999999999999999E-4</v>
      </c>
      <c r="S23" s="11">
        <f t="shared" si="1"/>
        <v>5.0000000000000002E-5</v>
      </c>
      <c r="T23" s="12">
        <f t="shared" si="2"/>
        <v>1.5393333333333335E-4</v>
      </c>
    </row>
    <row r="24" spans="1:20" x14ac:dyDescent="0.25">
      <c r="A24" t="s">
        <v>42</v>
      </c>
      <c r="B24" s="4" t="s">
        <v>11</v>
      </c>
      <c r="C24" s="8">
        <v>5.0000000000000001E-4</v>
      </c>
      <c r="D24" s="8">
        <v>5.0000000000000001E-4</v>
      </c>
      <c r="E24" s="8">
        <v>5.0000000000000001E-4</v>
      </c>
      <c r="F24" s="8">
        <v>4.0000000000000001E-3</v>
      </c>
      <c r="G24" s="8">
        <v>5.0000000000000001E-4</v>
      </c>
      <c r="H24" s="8">
        <v>5.0000000000000001E-4</v>
      </c>
      <c r="I24" s="8">
        <v>1E-3</v>
      </c>
      <c r="J24" s="8">
        <v>2E-3</v>
      </c>
      <c r="K24" s="15">
        <v>5.0000000000000001E-4</v>
      </c>
      <c r="L24" s="15">
        <v>2E-3</v>
      </c>
      <c r="M24" s="15">
        <v>5.0000000000000001E-4</v>
      </c>
      <c r="N24" s="8">
        <v>5.0000000000000001E-4</v>
      </c>
      <c r="O24" s="8">
        <v>1E-3</v>
      </c>
      <c r="P24" s="8">
        <v>1E-3</v>
      </c>
      <c r="Q24" s="8">
        <v>2.5000000000000001E-4</v>
      </c>
      <c r="R24" s="12">
        <f t="shared" si="0"/>
        <v>4.0000000000000001E-3</v>
      </c>
      <c r="S24" s="12">
        <f t="shared" si="1"/>
        <v>2.5000000000000001E-4</v>
      </c>
      <c r="T24" s="12">
        <f t="shared" si="2"/>
        <v>1.0166666666666668E-3</v>
      </c>
    </row>
    <row r="25" spans="1:20" x14ac:dyDescent="0.25">
      <c r="A25" t="s">
        <v>44</v>
      </c>
      <c r="B25" s="4" t="s">
        <v>11</v>
      </c>
      <c r="C25" s="8">
        <v>5.0000000000000001E-4</v>
      </c>
      <c r="D25" s="6">
        <v>5.0000000000000002E-5</v>
      </c>
      <c r="E25" s="6">
        <v>5.0000000000000002E-5</v>
      </c>
      <c r="F25" s="8">
        <v>2.2799999999999999E-3</v>
      </c>
      <c r="G25" s="8">
        <v>5.1000000000000004E-4</v>
      </c>
      <c r="H25" s="8">
        <v>3.4000000000000002E-4</v>
      </c>
      <c r="I25" s="8">
        <v>6.4999999999999997E-4</v>
      </c>
      <c r="J25" s="8">
        <v>1.97E-3</v>
      </c>
      <c r="K25" s="15">
        <v>5.8E-4</v>
      </c>
      <c r="L25" s="15">
        <v>1.42E-3</v>
      </c>
      <c r="M25" s="15">
        <v>1.2E-4</v>
      </c>
      <c r="N25" s="8">
        <v>1.7000000000000001E-4</v>
      </c>
      <c r="O25" s="8">
        <v>1.08E-3</v>
      </c>
      <c r="P25" s="8">
        <v>1E-3</v>
      </c>
      <c r="Q25" s="8">
        <v>2.5900000000000001E-4</v>
      </c>
      <c r="R25" s="12">
        <f t="shared" si="0"/>
        <v>2.2799999999999999E-3</v>
      </c>
      <c r="S25" s="11">
        <f t="shared" si="1"/>
        <v>5.0000000000000002E-5</v>
      </c>
      <c r="T25" s="12">
        <f t="shared" si="2"/>
        <v>7.3193333333333342E-4</v>
      </c>
    </row>
    <row r="26" spans="1:20" x14ac:dyDescent="0.25">
      <c r="A26" t="s">
        <v>45</v>
      </c>
      <c r="B26" s="4" t="s">
        <v>11</v>
      </c>
      <c r="C26" s="8">
        <v>5.0000000000000001E-4</v>
      </c>
      <c r="D26" s="8">
        <v>5.0000000000000001E-4</v>
      </c>
      <c r="E26" s="8">
        <v>5.0000000000000001E-4</v>
      </c>
      <c r="F26" s="8">
        <v>5.0000000000000001E-4</v>
      </c>
      <c r="G26" s="8">
        <v>5.0000000000000001E-4</v>
      </c>
      <c r="H26" s="8">
        <v>5.0000000000000001E-4</v>
      </c>
      <c r="I26" s="8">
        <v>2E-3</v>
      </c>
      <c r="J26" s="8">
        <v>1E-3</v>
      </c>
      <c r="K26" s="15">
        <v>5.0000000000000001E-4</v>
      </c>
      <c r="L26" s="15">
        <v>1E-3</v>
      </c>
      <c r="M26" s="15">
        <v>5.0000000000000001E-4</v>
      </c>
      <c r="N26" s="8">
        <v>5.0000000000000001E-4</v>
      </c>
      <c r="O26" s="8">
        <v>5.0000000000000001E-4</v>
      </c>
      <c r="P26" s="8">
        <v>5.0000000000000001E-4</v>
      </c>
      <c r="Q26" s="8">
        <v>2.0000000000000001E-4</v>
      </c>
      <c r="R26" s="12">
        <f t="shared" si="0"/>
        <v>2E-3</v>
      </c>
      <c r="S26" s="12">
        <f t="shared" si="1"/>
        <v>2.0000000000000001E-4</v>
      </c>
      <c r="T26" s="12">
        <f t="shared" si="2"/>
        <v>6.4666666666666681E-4</v>
      </c>
    </row>
    <row r="27" spans="1:20" x14ac:dyDescent="0.25">
      <c r="A27" t="s">
        <v>46</v>
      </c>
      <c r="B27" s="4" t="s">
        <v>11</v>
      </c>
      <c r="C27" s="8">
        <v>2.9999999999999997E-4</v>
      </c>
      <c r="D27" s="8">
        <v>2.9999999999999997E-4</v>
      </c>
      <c r="E27" s="8">
        <v>2.9999999999999997E-4</v>
      </c>
      <c r="F27" s="8">
        <v>2.9999999999999997E-4</v>
      </c>
      <c r="G27" s="8">
        <v>2.9999999999999997E-4</v>
      </c>
      <c r="H27" s="8">
        <v>2.9999999999999997E-4</v>
      </c>
      <c r="I27" s="8">
        <v>2.9999999999999997E-4</v>
      </c>
      <c r="J27" s="8">
        <v>2.9999999999999997E-4</v>
      </c>
      <c r="K27" s="15">
        <v>2.9999999999999997E-4</v>
      </c>
      <c r="L27" s="15">
        <v>2.9999999999999997E-4</v>
      </c>
      <c r="M27" s="15">
        <v>2.9999999999999997E-4</v>
      </c>
      <c r="N27" s="8">
        <v>2.9999999999999997E-4</v>
      </c>
      <c r="O27" s="8">
        <v>2.9999999999999997E-4</v>
      </c>
      <c r="P27" s="8">
        <v>2.9999999999999997E-4</v>
      </c>
      <c r="Q27" s="8">
        <v>1E-4</v>
      </c>
      <c r="R27" s="12">
        <f t="shared" si="0"/>
        <v>2.9999999999999997E-4</v>
      </c>
      <c r="S27" s="11">
        <f t="shared" si="1"/>
        <v>1E-4</v>
      </c>
      <c r="T27" s="12">
        <f t="shared" si="2"/>
        <v>2.8666666666666668E-4</v>
      </c>
    </row>
    <row r="28" spans="1:20" x14ac:dyDescent="0.25">
      <c r="A28" t="s">
        <v>47</v>
      </c>
      <c r="B28" s="4" t="s">
        <v>11</v>
      </c>
      <c r="C28" s="8">
        <v>5.0000000000000004E-6</v>
      </c>
      <c r="D28" s="8">
        <v>5.0000000000000004E-6</v>
      </c>
      <c r="E28" s="8">
        <v>5.0000000000000004E-6</v>
      </c>
      <c r="F28" s="8">
        <v>5.0000000000000004E-6</v>
      </c>
      <c r="G28" s="8">
        <v>5.0000000000000004E-6</v>
      </c>
      <c r="H28" s="8">
        <v>5.0000000000000004E-6</v>
      </c>
      <c r="I28" s="8">
        <v>5.0000000000000004E-6</v>
      </c>
      <c r="J28" s="8">
        <v>5.0000000000000004E-6</v>
      </c>
      <c r="K28" s="15">
        <v>5.0000000000000004E-6</v>
      </c>
      <c r="L28" s="15">
        <v>5.0000000000000004E-6</v>
      </c>
      <c r="M28" s="15">
        <v>5.0000000000000004E-6</v>
      </c>
      <c r="N28" s="8">
        <v>5.0000000000000004E-6</v>
      </c>
      <c r="O28" s="8">
        <v>5.0000000000000004E-6</v>
      </c>
      <c r="P28" s="8">
        <v>3.0000000000000001E-5</v>
      </c>
      <c r="Q28" s="8">
        <v>5.0000000000000004E-6</v>
      </c>
      <c r="R28" s="14">
        <f t="shared" si="0"/>
        <v>3.0000000000000001E-5</v>
      </c>
      <c r="S28" s="14">
        <f t="shared" si="1"/>
        <v>5.0000000000000004E-6</v>
      </c>
      <c r="T28" s="14">
        <f t="shared" si="2"/>
        <v>6.6666666666666666E-6</v>
      </c>
    </row>
    <row r="29" spans="1:20" x14ac:dyDescent="0.25">
      <c r="A29" t="s">
        <v>48</v>
      </c>
      <c r="B29" s="4" t="s">
        <v>11</v>
      </c>
      <c r="C29" s="8">
        <v>0.10100000000000001</v>
      </c>
      <c r="D29" s="6">
        <v>8.3000000000000004E-2</v>
      </c>
      <c r="E29" s="6">
        <v>0.14099999999999999</v>
      </c>
      <c r="F29" s="8">
        <v>0.64300000000000002</v>
      </c>
      <c r="G29" s="8">
        <v>0.13700000000000001</v>
      </c>
      <c r="H29" s="8">
        <v>0.2</v>
      </c>
      <c r="I29" s="8">
        <v>0.47299999999999998</v>
      </c>
      <c r="J29" s="8">
        <v>0.63600000000000001</v>
      </c>
      <c r="K29" s="15">
        <v>0.20499999999999999</v>
      </c>
      <c r="L29" s="15">
        <v>0.59699999999999998</v>
      </c>
      <c r="M29" s="15">
        <v>7.0000000000000007E-2</v>
      </c>
      <c r="N29" s="8">
        <v>0.123</v>
      </c>
      <c r="O29" s="8">
        <v>0.51100000000000001</v>
      </c>
      <c r="P29" s="8">
        <v>0.14399999999999999</v>
      </c>
      <c r="Q29" s="8">
        <v>0.1434</v>
      </c>
      <c r="R29" s="12">
        <f t="shared" si="0"/>
        <v>0.64300000000000002</v>
      </c>
      <c r="S29" s="12">
        <f t="shared" si="1"/>
        <v>7.0000000000000007E-2</v>
      </c>
      <c r="T29" s="12">
        <f t="shared" si="2"/>
        <v>0.28049333333333332</v>
      </c>
    </row>
    <row r="30" spans="1:20" x14ac:dyDescent="0.25">
      <c r="A30" t="s">
        <v>29</v>
      </c>
      <c r="B30" s="4" t="s">
        <v>11</v>
      </c>
      <c r="C30" s="8">
        <v>5.0000000000000001E-3</v>
      </c>
      <c r="D30" s="8">
        <v>5.0000000000000001E-3</v>
      </c>
      <c r="E30" s="8">
        <v>5.0000000000000001E-3</v>
      </c>
      <c r="F30" s="8">
        <v>5.0000000000000001E-3</v>
      </c>
      <c r="G30" s="8">
        <v>5.0000000000000001E-3</v>
      </c>
      <c r="H30" s="8">
        <v>5.0000000000000001E-3</v>
      </c>
      <c r="I30" s="8">
        <v>5.0000000000000001E-3</v>
      </c>
      <c r="J30" s="8">
        <v>5.0000000000000001E-3</v>
      </c>
      <c r="K30" s="15">
        <v>5.0000000000000001E-3</v>
      </c>
      <c r="L30" s="15">
        <v>1.4E-2</v>
      </c>
      <c r="M30" s="15">
        <v>5.0000000000000001E-3</v>
      </c>
      <c r="N30" s="8">
        <v>5.0000000000000001E-3</v>
      </c>
      <c r="O30" s="8">
        <v>5.0000000000000001E-3</v>
      </c>
      <c r="P30" s="8">
        <v>5.0000000000000001E-3</v>
      </c>
      <c r="Q30" s="8">
        <v>5.0000000000000001E-3</v>
      </c>
      <c r="R30" s="12">
        <f t="shared" si="0"/>
        <v>1.4E-2</v>
      </c>
      <c r="S30" s="12">
        <f t="shared" si="1"/>
        <v>5.0000000000000001E-3</v>
      </c>
      <c r="T30" s="12">
        <f t="shared" si="2"/>
        <v>5.6000000000000017E-3</v>
      </c>
    </row>
    <row r="31" spans="1:20" x14ac:dyDescent="0.25">
      <c r="A31" t="s">
        <v>49</v>
      </c>
      <c r="B31" s="4" t="s">
        <v>11</v>
      </c>
      <c r="C31" s="8">
        <v>5.0000000000000002E-5</v>
      </c>
      <c r="D31" s="8">
        <v>5.0000000000000002E-5</v>
      </c>
      <c r="E31" s="8">
        <v>5.0000000000000002E-5</v>
      </c>
      <c r="F31" s="8">
        <v>5.0000000000000002E-5</v>
      </c>
      <c r="G31" s="8">
        <v>5.0000000000000002E-5</v>
      </c>
      <c r="H31" s="8">
        <v>5.0000000000000002E-5</v>
      </c>
      <c r="I31" s="8">
        <v>5.0000000000000002E-5</v>
      </c>
      <c r="J31" s="8">
        <v>5.0000000000000002E-5</v>
      </c>
      <c r="K31" s="15">
        <v>5.0000000000000002E-5</v>
      </c>
      <c r="L31" s="15">
        <v>5.0000000000000002E-5</v>
      </c>
      <c r="M31" s="15">
        <v>5.0000000000000002E-5</v>
      </c>
      <c r="N31" s="8">
        <v>5.0000000000000002E-5</v>
      </c>
      <c r="O31" s="8">
        <v>5.0000000000000002E-5</v>
      </c>
      <c r="P31" s="8">
        <v>5.0000000000000002E-5</v>
      </c>
      <c r="Q31" s="8">
        <v>2.5000000000000001E-5</v>
      </c>
      <c r="R31" s="11">
        <f t="shared" si="0"/>
        <v>5.0000000000000002E-5</v>
      </c>
      <c r="S31" s="11">
        <f t="shared" si="1"/>
        <v>2.5000000000000001E-5</v>
      </c>
      <c r="T31" s="11">
        <f t="shared" si="2"/>
        <v>4.8333333333333347E-5</v>
      </c>
    </row>
    <row r="32" spans="1:20" x14ac:dyDescent="0.25">
      <c r="A32" t="s">
        <v>50</v>
      </c>
      <c r="B32" s="4" t="s">
        <v>11</v>
      </c>
      <c r="C32" s="8">
        <v>5.0000000000000004E-6</v>
      </c>
      <c r="D32" s="8">
        <v>5.0000000000000004E-6</v>
      </c>
      <c r="E32" s="8">
        <v>5.0000000000000004E-6</v>
      </c>
      <c r="F32" s="8">
        <v>5.0000000000000004E-6</v>
      </c>
      <c r="G32" s="8">
        <v>5.0000000000000004E-6</v>
      </c>
      <c r="H32" s="8">
        <v>5.0000000000000004E-6</v>
      </c>
      <c r="I32" s="8">
        <v>5.0000000000000004E-6</v>
      </c>
      <c r="J32" s="8">
        <v>5.0000000000000004E-6</v>
      </c>
      <c r="K32" s="15">
        <v>5.0000000000000004E-6</v>
      </c>
      <c r="L32" s="15">
        <v>5.0000000000000004E-6</v>
      </c>
      <c r="M32" s="15">
        <v>5.0000000000000004E-6</v>
      </c>
      <c r="N32" s="8">
        <v>5.0000000000000004E-6</v>
      </c>
      <c r="O32" s="8">
        <v>5.0000000000000004E-6</v>
      </c>
      <c r="P32" s="8">
        <v>5.0000000000000004E-6</v>
      </c>
      <c r="Q32" s="8">
        <v>5.0000000000000004E-6</v>
      </c>
      <c r="R32" s="14">
        <f t="shared" si="0"/>
        <v>5.0000000000000004E-6</v>
      </c>
      <c r="S32" s="14">
        <f t="shared" si="1"/>
        <v>5.0000000000000004E-6</v>
      </c>
      <c r="T32" s="14">
        <f t="shared" si="2"/>
        <v>5.0000000000000004E-6</v>
      </c>
    </row>
    <row r="33" spans="1:20" x14ac:dyDescent="0.25">
      <c r="A33" t="s">
        <v>51</v>
      </c>
      <c r="B33" s="4" t="s">
        <v>11</v>
      </c>
      <c r="C33" s="8">
        <v>2.0000000000000001E-4</v>
      </c>
      <c r="D33" s="8">
        <v>2.0000000000000001E-4</v>
      </c>
      <c r="E33" s="8">
        <v>2.0000000000000001E-4</v>
      </c>
      <c r="F33" s="8">
        <v>2.0000000000000001E-4</v>
      </c>
      <c r="G33" s="8">
        <v>2.0000000000000001E-4</v>
      </c>
      <c r="H33" s="8">
        <v>2.0000000000000001E-4</v>
      </c>
      <c r="I33" s="8">
        <v>2.0000000000000001E-4</v>
      </c>
      <c r="J33" s="8">
        <v>2.0000000000000001E-4</v>
      </c>
      <c r="K33" s="15">
        <v>2.0000000000000001E-4</v>
      </c>
      <c r="L33" s="15">
        <v>2.0000000000000001E-4</v>
      </c>
      <c r="M33" s="15">
        <v>2.0000000000000001E-4</v>
      </c>
      <c r="N33" s="8">
        <v>2.0000000000000001E-4</v>
      </c>
      <c r="O33" s="8">
        <v>2.0000000000000001E-4</v>
      </c>
      <c r="P33" s="8">
        <v>2.0000000000000001E-4</v>
      </c>
      <c r="Q33" s="8">
        <v>2.5000000000000001E-5</v>
      </c>
      <c r="R33" s="12">
        <f t="shared" si="0"/>
        <v>2.0000000000000001E-4</v>
      </c>
      <c r="S33" s="12">
        <f t="shared" si="1"/>
        <v>2.5000000000000001E-5</v>
      </c>
      <c r="T33" s="12">
        <f t="shared" si="2"/>
        <v>1.8833333333333338E-4</v>
      </c>
    </row>
    <row r="34" spans="1:20" x14ac:dyDescent="0.25">
      <c r="A34" t="s">
        <v>52</v>
      </c>
      <c r="B34" s="4" t="s">
        <v>11</v>
      </c>
      <c r="C34" s="8">
        <v>5.0000000000000002E-5</v>
      </c>
      <c r="D34" s="8">
        <v>5.0000000000000002E-5</v>
      </c>
      <c r="E34" s="8">
        <v>5.0000000000000002E-5</v>
      </c>
      <c r="F34" s="8">
        <v>5.0000000000000002E-5</v>
      </c>
      <c r="G34" s="8">
        <v>5.0000000000000002E-5</v>
      </c>
      <c r="H34" s="8">
        <v>5.0000000000000002E-5</v>
      </c>
      <c r="I34" s="8">
        <v>5.0000000000000002E-5</v>
      </c>
      <c r="J34" s="8">
        <v>5.0000000000000002E-5</v>
      </c>
      <c r="K34" s="15">
        <v>5.0000000000000002E-5</v>
      </c>
      <c r="L34" s="15">
        <v>5.0000000000000002E-5</v>
      </c>
      <c r="M34" s="15">
        <v>5.0000000000000002E-5</v>
      </c>
      <c r="N34" s="8">
        <v>5.0000000000000002E-5</v>
      </c>
      <c r="O34" s="8">
        <v>5.0000000000000002E-5</v>
      </c>
      <c r="P34" s="8">
        <v>5.0000000000000002E-5</v>
      </c>
      <c r="Q34" s="8">
        <v>5.0000000000000002E-5</v>
      </c>
      <c r="R34" s="11">
        <f t="shared" si="0"/>
        <v>5.0000000000000002E-5</v>
      </c>
      <c r="S34" s="11">
        <f t="shared" si="1"/>
        <v>5.0000000000000002E-5</v>
      </c>
      <c r="T34" s="11">
        <f t="shared" si="2"/>
        <v>5.0000000000000016E-5</v>
      </c>
    </row>
    <row r="35" spans="1:20" x14ac:dyDescent="0.25">
      <c r="A35" t="s">
        <v>53</v>
      </c>
      <c r="B35" s="4" t="s">
        <v>11</v>
      </c>
      <c r="C35" s="8">
        <v>2.0000000000000001E-4</v>
      </c>
      <c r="D35" s="8">
        <v>2.0000000000000001E-4</v>
      </c>
      <c r="E35" s="8">
        <v>2.0000000000000001E-4</v>
      </c>
      <c r="F35" s="8">
        <v>1.5E-3</v>
      </c>
      <c r="G35" s="8">
        <v>2.0000000000000001E-4</v>
      </c>
      <c r="H35" s="8">
        <v>2.0000000000000001E-4</v>
      </c>
      <c r="I35" s="8">
        <v>1.1000000000000001E-3</v>
      </c>
      <c r="J35" s="8">
        <v>3.8E-3</v>
      </c>
      <c r="K35" s="15">
        <v>5.0000000000000001E-4</v>
      </c>
      <c r="L35" s="15">
        <v>2.2000000000000001E-3</v>
      </c>
      <c r="M35" s="15">
        <v>2.0000000000000001E-4</v>
      </c>
      <c r="N35" s="8">
        <v>2.0000000000000001E-4</v>
      </c>
      <c r="O35" s="8">
        <v>2.2000000000000001E-3</v>
      </c>
      <c r="P35" s="8">
        <v>5.0000000000000001E-4</v>
      </c>
      <c r="Q35" s="8">
        <v>2.4800000000000001E-4</v>
      </c>
      <c r="R35" s="12">
        <f t="shared" si="0"/>
        <v>3.8E-3</v>
      </c>
      <c r="S35" s="12">
        <f t="shared" si="1"/>
        <v>2.0000000000000001E-4</v>
      </c>
      <c r="T35" s="12">
        <f t="shared" si="2"/>
        <v>8.9653333333333351E-4</v>
      </c>
    </row>
    <row r="36" spans="1:20" x14ac:dyDescent="0.25">
      <c r="A36" t="s">
        <v>54</v>
      </c>
      <c r="B36" s="4" t="s">
        <v>11</v>
      </c>
      <c r="C36" s="8">
        <v>4.0000000000000002E-4</v>
      </c>
      <c r="D36" s="6">
        <v>2.9999999999999997E-4</v>
      </c>
      <c r="E36" s="6">
        <v>3.1E-4</v>
      </c>
      <c r="F36" s="8">
        <v>2.4000000000000001E-4</v>
      </c>
      <c r="G36" s="8">
        <v>4.4999999999999999E-4</v>
      </c>
      <c r="H36" s="8">
        <v>3.2000000000000003E-4</v>
      </c>
      <c r="I36" s="8">
        <v>2.7999999999999998E-4</v>
      </c>
      <c r="J36" s="8">
        <v>5.0000000000000001E-4</v>
      </c>
      <c r="K36" s="15">
        <v>2.5999999999999998E-4</v>
      </c>
      <c r="L36" s="15">
        <v>3.6999999999999999E-4</v>
      </c>
      <c r="M36" s="15">
        <v>2.9999999999999997E-4</v>
      </c>
      <c r="N36" s="8">
        <v>3.3E-4</v>
      </c>
      <c r="O36" s="8">
        <v>1.6000000000000001E-4</v>
      </c>
      <c r="P36" s="8">
        <v>4.0000000000000002E-4</v>
      </c>
      <c r="Q36" s="8">
        <v>2.41E-4</v>
      </c>
      <c r="R36" s="12">
        <f t="shared" si="0"/>
        <v>5.0000000000000001E-4</v>
      </c>
      <c r="S36" s="12">
        <f t="shared" si="1"/>
        <v>1.6000000000000001E-4</v>
      </c>
      <c r="T36" s="12">
        <f t="shared" si="2"/>
        <v>3.2406666666666667E-4</v>
      </c>
    </row>
    <row r="37" spans="1:20" x14ac:dyDescent="0.25">
      <c r="A37" t="s">
        <v>55</v>
      </c>
      <c r="B37" s="4" t="s">
        <v>11</v>
      </c>
      <c r="C37" s="8">
        <v>6.0000000000000001E-3</v>
      </c>
      <c r="D37" s="6">
        <v>5.0000000000000001E-4</v>
      </c>
      <c r="E37" s="6">
        <v>2E-3</v>
      </c>
      <c r="F37" s="8">
        <v>3.0000000000000001E-3</v>
      </c>
      <c r="G37" s="8">
        <v>2E-3</v>
      </c>
      <c r="H37" s="8">
        <v>1E-3</v>
      </c>
      <c r="I37" s="8">
        <v>3.0000000000000001E-3</v>
      </c>
      <c r="J37" s="8">
        <v>3.0000000000000001E-3</v>
      </c>
      <c r="K37" s="15">
        <v>5.0000000000000001E-4</v>
      </c>
      <c r="L37" s="15">
        <v>1E-3</v>
      </c>
      <c r="M37" s="15">
        <v>2E-3</v>
      </c>
      <c r="N37" s="8">
        <v>2E-3</v>
      </c>
      <c r="O37" s="8">
        <v>5.0000000000000001E-4</v>
      </c>
      <c r="P37" s="8">
        <v>4.3E-3</v>
      </c>
      <c r="Q37" s="8">
        <v>1.1000000000000001E-3</v>
      </c>
      <c r="R37" s="12">
        <f t="shared" si="0"/>
        <v>6.0000000000000001E-3</v>
      </c>
      <c r="S37" s="12">
        <f t="shared" si="1"/>
        <v>5.0000000000000001E-4</v>
      </c>
      <c r="T37" s="12">
        <f t="shared" si="2"/>
        <v>2.1266666666666665E-3</v>
      </c>
    </row>
    <row r="38" spans="1:20" x14ac:dyDescent="0.25">
      <c r="A38" t="s">
        <v>56</v>
      </c>
      <c r="B38" s="4" t="s">
        <v>11</v>
      </c>
      <c r="C38" s="8">
        <v>2.0000000000000001E-4</v>
      </c>
      <c r="D38" s="6">
        <v>2.0000000000000001E-4</v>
      </c>
      <c r="E38" s="6">
        <v>1.4999999999999999E-4</v>
      </c>
      <c r="F38" s="8">
        <v>2.5999999999999998E-4</v>
      </c>
      <c r="G38" s="8">
        <v>5.0000000000000002E-5</v>
      </c>
      <c r="H38" s="8">
        <v>5.0000000000000002E-5</v>
      </c>
      <c r="I38" s="8">
        <v>1.2E-4</v>
      </c>
      <c r="J38" s="8">
        <v>1E-4</v>
      </c>
      <c r="K38" s="15">
        <v>1E-4</v>
      </c>
      <c r="L38" s="15">
        <v>5.0000000000000002E-5</v>
      </c>
      <c r="M38" s="15">
        <v>1.3999999999999999E-4</v>
      </c>
      <c r="N38" s="8">
        <v>2.0000000000000001E-4</v>
      </c>
      <c r="O38" s="8">
        <v>5.0000000000000002E-5</v>
      </c>
      <c r="P38" s="8">
        <v>2.9999999999999997E-4</v>
      </c>
      <c r="Q38" s="8">
        <v>2.0000000000000001E-4</v>
      </c>
      <c r="R38" s="12">
        <f t="shared" si="0"/>
        <v>2.9999999999999997E-4</v>
      </c>
      <c r="S38" s="11">
        <f t="shared" si="1"/>
        <v>5.0000000000000002E-5</v>
      </c>
      <c r="T38" s="11">
        <f t="shared" si="2"/>
        <v>1.4466666666666667E-4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RChem</vt:lpstr>
      <vt:lpstr>TMetals</vt:lpstr>
      <vt:lpstr>DissMetals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2016-10-07T16:11:48Z</dcterms:modified>
</cp:coreProperties>
</file>