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705" windowWidth="14805" windowHeight="7410"/>
  </bookViews>
  <sheets>
    <sheet name="RChem" sheetId="1" r:id="rId1"/>
    <sheet name="T.Metals" sheetId="2" r:id="rId2"/>
    <sheet name="Diss.Metals" sheetId="3" r:id="rId3"/>
  </sheets>
  <calcPr calcId="145621"/>
</workbook>
</file>

<file path=xl/calcChain.xml><?xml version="1.0" encoding="utf-8"?>
<calcChain xmlns="http://schemas.openxmlformats.org/spreadsheetml/2006/main">
  <c r="O5" i="3" l="1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4" i="3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4" i="2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5" i="1"/>
</calcChain>
</file>

<file path=xl/sharedStrings.xml><?xml version="1.0" encoding="utf-8"?>
<sst xmlns="http://schemas.openxmlformats.org/spreadsheetml/2006/main" count="198" uniqueCount="73">
  <si>
    <t>Table KZ-2. Summary of Routine Chemistry / field Measurements</t>
  </si>
  <si>
    <t>Table KZ-2. Summary of Total Metals Analysis Results.</t>
  </si>
  <si>
    <t>Table KZ-2. Summary of Dissolved Metals Analysis Results.</t>
  </si>
  <si>
    <t>Parameter</t>
  </si>
  <si>
    <t>Unit</t>
  </si>
  <si>
    <t>pH (field)</t>
  </si>
  <si>
    <t>us/cm</t>
  </si>
  <si>
    <t>Water Temp</t>
  </si>
  <si>
    <t>C</t>
  </si>
  <si>
    <t>Flow Volume</t>
  </si>
  <si>
    <t>cms</t>
  </si>
  <si>
    <t>pH (lab)</t>
  </si>
  <si>
    <t>Conductivity (lab)</t>
  </si>
  <si>
    <t>T-Alkalinity</t>
  </si>
  <si>
    <t>mg/L</t>
  </si>
  <si>
    <t>Chloride</t>
  </si>
  <si>
    <t>Sulfate (SO4)</t>
  </si>
  <si>
    <t>Hardness total</t>
  </si>
  <si>
    <t>mg/LCaC03</t>
  </si>
  <si>
    <t>T.Suspended Solids</t>
  </si>
  <si>
    <t>Organic Carbon Total</t>
  </si>
  <si>
    <t>Cyanide Total</t>
  </si>
  <si>
    <t>Ammonia - N</t>
  </si>
  <si>
    <t>Nitrate - N</t>
  </si>
  <si>
    <t>Nitrite - N</t>
  </si>
  <si>
    <t>Calcium</t>
  </si>
  <si>
    <t>Iron</t>
  </si>
  <si>
    <t>Magnesium</t>
  </si>
  <si>
    <t>Manganese</t>
  </si>
  <si>
    <t>Potassium</t>
  </si>
  <si>
    <t>Silicon</t>
  </si>
  <si>
    <t>Sulfur</t>
  </si>
  <si>
    <t>Sodium</t>
  </si>
  <si>
    <t>Titanium</t>
  </si>
  <si>
    <t>Aluminum</t>
  </si>
  <si>
    <t>Antimony</t>
  </si>
  <si>
    <t>Arsenic</t>
  </si>
  <si>
    <t>Barium</t>
  </si>
  <si>
    <t>Beryllium</t>
  </si>
  <si>
    <t>Bismuth</t>
  </si>
  <si>
    <t>Boron</t>
  </si>
  <si>
    <t>Cadmium</t>
  </si>
  <si>
    <t>Chromium</t>
  </si>
  <si>
    <t>Cobalt</t>
  </si>
  <si>
    <t>Copper</t>
  </si>
  <si>
    <t>Lead</t>
  </si>
  <si>
    <t>Lithium</t>
  </si>
  <si>
    <t>Mercury</t>
  </si>
  <si>
    <t>Molybdenum</t>
  </si>
  <si>
    <t>Nickel</t>
  </si>
  <si>
    <t>Selenium</t>
  </si>
  <si>
    <t>Silver</t>
  </si>
  <si>
    <t>Strontium</t>
  </si>
  <si>
    <t>Tellurium</t>
  </si>
  <si>
    <t>Thallium</t>
  </si>
  <si>
    <t>Thorium</t>
  </si>
  <si>
    <t>Tin</t>
  </si>
  <si>
    <t>Uranium</t>
  </si>
  <si>
    <t>Vanadium</t>
  </si>
  <si>
    <t>Zinc</t>
  </si>
  <si>
    <t>Zirconium</t>
  </si>
  <si>
    <t>Phosphorus - T</t>
  </si>
  <si>
    <t>T.Dissolved Solids</t>
  </si>
  <si>
    <t>ru</t>
  </si>
  <si>
    <t>Maximum</t>
  </si>
  <si>
    <t>Minimum</t>
  </si>
  <si>
    <t>Mean</t>
  </si>
  <si>
    <t>nr</t>
  </si>
  <si>
    <t>.0.005</t>
  </si>
  <si>
    <t>&lt;0.005</t>
  </si>
  <si>
    <t>Summit Creek - Trib to EF Nansen</t>
  </si>
  <si>
    <t>No surface flow  Jan, April, Oct 2014, Feb 2015, Jan 2016</t>
  </si>
  <si>
    <t>Max/Min/Mean calculations for "&lt;" values at 1/2 detection 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</si>
</sst>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0.0000"/>
    <numFmt numFmtId="166" formatCode="0.00000"/>
    <numFmt numFmtId="167" formatCode="0.000000"/>
    <numFmt numFmtId="168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Font="1"/>
    <xf numFmtId="0" fontId="2" fillId="0" borderId="0" xfId="0" applyFont="1" applyAlignment="1">
      <alignment horizontal="center"/>
    </xf>
    <xf numFmtId="17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2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2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168" fontId="0" fillId="0" borderId="0" xfId="0" applyNumberFormat="1" applyAlignment="1">
      <alignment horizontal="center"/>
    </xf>
    <xf numFmtId="0" fontId="4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abSelected="1" topLeftCell="A10" workbookViewId="0">
      <selection activeCell="L27" sqref="L27"/>
    </sheetView>
  </sheetViews>
  <sheetFormatPr defaultRowHeight="15" x14ac:dyDescent="0.25"/>
  <cols>
    <col min="1" max="1" width="20.140625" customWidth="1"/>
    <col min="2" max="2" width="8.5703125" bestFit="1" customWidth="1"/>
    <col min="3" max="3" width="6.7109375" bestFit="1" customWidth="1"/>
    <col min="4" max="4" width="6.140625" bestFit="1" customWidth="1"/>
    <col min="5" max="5" width="7" bestFit="1" customWidth="1"/>
    <col min="6" max="6" width="6.85546875" bestFit="1" customWidth="1"/>
    <col min="7" max="8" width="6.7109375" bestFit="1" customWidth="1"/>
    <col min="9" max="9" width="6.140625" bestFit="1" customWidth="1"/>
    <col min="10" max="10" width="7.5703125" bestFit="1" customWidth="1"/>
    <col min="11" max="12" width="7.5703125" customWidth="1"/>
    <col min="13" max="13" width="11.140625" customWidth="1"/>
    <col min="14" max="14" width="10.28515625" customWidth="1"/>
    <col min="15" max="15" width="10" customWidth="1"/>
  </cols>
  <sheetData>
    <row r="1" spans="1:15" x14ac:dyDescent="0.25">
      <c r="A1" s="1" t="s">
        <v>0</v>
      </c>
    </row>
    <row r="2" spans="1:15" x14ac:dyDescent="0.25">
      <c r="A2" s="1" t="s">
        <v>70</v>
      </c>
    </row>
    <row r="3" spans="1:15" x14ac:dyDescent="0.25">
      <c r="A3" s="1" t="s">
        <v>3</v>
      </c>
      <c r="B3" s="2" t="s">
        <v>4</v>
      </c>
      <c r="C3" s="5">
        <v>41061</v>
      </c>
      <c r="D3" s="5">
        <v>41091</v>
      </c>
      <c r="E3" s="5">
        <v>41153</v>
      </c>
      <c r="F3" s="5">
        <v>41365</v>
      </c>
      <c r="G3" s="5">
        <v>41426</v>
      </c>
      <c r="H3" s="5">
        <v>41548</v>
      </c>
      <c r="I3" s="5">
        <v>41821</v>
      </c>
      <c r="J3" s="5">
        <v>42125</v>
      </c>
      <c r="K3" s="5">
        <v>42217</v>
      </c>
      <c r="L3" s="5">
        <v>42491</v>
      </c>
      <c r="M3" s="2" t="s">
        <v>64</v>
      </c>
      <c r="N3" s="2" t="s">
        <v>65</v>
      </c>
      <c r="O3" s="2" t="s">
        <v>66</v>
      </c>
    </row>
    <row r="4" spans="1:15" x14ac:dyDescent="0.25">
      <c r="A4" s="1"/>
      <c r="B4" s="2"/>
    </row>
    <row r="5" spans="1:15" x14ac:dyDescent="0.25">
      <c r="A5" s="3" t="s">
        <v>5</v>
      </c>
      <c r="B5" s="7" t="s">
        <v>63</v>
      </c>
      <c r="C5" s="14">
        <v>7.05</v>
      </c>
      <c r="D5" s="14">
        <v>7.17</v>
      </c>
      <c r="E5" s="14">
        <v>7.74</v>
      </c>
      <c r="F5" s="14">
        <v>7.89</v>
      </c>
      <c r="G5" s="14" t="s">
        <v>67</v>
      </c>
      <c r="H5" s="14">
        <v>7.44</v>
      </c>
      <c r="I5" s="14">
        <v>7.65</v>
      </c>
      <c r="J5" s="14">
        <v>7.31</v>
      </c>
      <c r="K5" s="22">
        <v>7.34</v>
      </c>
      <c r="L5" s="22">
        <v>8.02</v>
      </c>
      <c r="M5" s="8">
        <f>MAX(C5:L5)</f>
        <v>8.02</v>
      </c>
      <c r="N5" s="8">
        <f>MIN(C5:L5)</f>
        <v>7.05</v>
      </c>
      <c r="O5" s="8">
        <f>AVERAGE(C5:L5)</f>
        <v>7.5122222222222224</v>
      </c>
    </row>
    <row r="6" spans="1:15" x14ac:dyDescent="0.25">
      <c r="A6" t="s">
        <v>11</v>
      </c>
      <c r="B6" s="4" t="s">
        <v>63</v>
      </c>
      <c r="C6" s="14">
        <v>7.36</v>
      </c>
      <c r="D6" s="14">
        <v>7.37</v>
      </c>
      <c r="E6" s="14">
        <v>7.12</v>
      </c>
      <c r="F6" s="14">
        <v>7.03</v>
      </c>
      <c r="G6" s="14">
        <v>7.4</v>
      </c>
      <c r="H6" s="14">
        <v>7.81</v>
      </c>
      <c r="I6" s="14">
        <v>7.28</v>
      </c>
      <c r="J6" s="14">
        <v>7.03</v>
      </c>
      <c r="K6" s="7">
        <v>7.44</v>
      </c>
      <c r="L6" s="7">
        <v>6.64</v>
      </c>
      <c r="M6" s="21">
        <f t="shared" ref="M6:M21" si="0">MAX(C6:L6)</f>
        <v>7.81</v>
      </c>
      <c r="N6" s="8">
        <f t="shared" ref="N6:N21" si="1">MIN(C6:L6)</f>
        <v>6.64</v>
      </c>
      <c r="O6" s="8">
        <f t="shared" ref="O6:O21" si="2">AVERAGE(C6:L6)</f>
        <v>7.2480000000000002</v>
      </c>
    </row>
    <row r="7" spans="1:15" x14ac:dyDescent="0.25">
      <c r="A7" t="s">
        <v>12</v>
      </c>
      <c r="B7" s="4" t="s">
        <v>6</v>
      </c>
      <c r="C7" s="14">
        <v>68</v>
      </c>
      <c r="D7" s="14">
        <v>103</v>
      </c>
      <c r="E7" s="14">
        <v>159</v>
      </c>
      <c r="F7" s="14">
        <v>187</v>
      </c>
      <c r="G7" s="14">
        <v>266</v>
      </c>
      <c r="H7" s="14">
        <v>143</v>
      </c>
      <c r="I7" s="14">
        <v>95</v>
      </c>
      <c r="J7" s="14">
        <v>55</v>
      </c>
      <c r="K7" s="7">
        <v>100</v>
      </c>
      <c r="L7" s="7">
        <v>29</v>
      </c>
      <c r="M7" s="21">
        <f t="shared" si="0"/>
        <v>266</v>
      </c>
      <c r="N7" s="8">
        <f t="shared" si="1"/>
        <v>29</v>
      </c>
      <c r="O7" s="8">
        <f t="shared" si="2"/>
        <v>120.5</v>
      </c>
    </row>
    <row r="8" spans="1:15" x14ac:dyDescent="0.25">
      <c r="A8" s="3" t="s">
        <v>7</v>
      </c>
      <c r="B8" s="4" t="s">
        <v>8</v>
      </c>
      <c r="C8" s="14">
        <v>3</v>
      </c>
      <c r="D8" s="14">
        <v>7.4</v>
      </c>
      <c r="E8" s="14">
        <v>2.5</v>
      </c>
      <c r="F8" s="14">
        <v>0.3</v>
      </c>
      <c r="G8" s="14">
        <v>12.1</v>
      </c>
      <c r="H8" s="14">
        <v>0.5</v>
      </c>
      <c r="I8" s="14">
        <v>8.1</v>
      </c>
      <c r="J8" s="14">
        <v>5.3</v>
      </c>
      <c r="K8" s="22">
        <v>3.4</v>
      </c>
      <c r="L8" s="22">
        <v>4.2</v>
      </c>
      <c r="M8" s="8">
        <f t="shared" si="0"/>
        <v>12.1</v>
      </c>
      <c r="N8" s="9">
        <f t="shared" si="1"/>
        <v>0.3</v>
      </c>
      <c r="O8" s="9">
        <f t="shared" si="2"/>
        <v>4.68</v>
      </c>
    </row>
    <row r="9" spans="1:15" x14ac:dyDescent="0.25">
      <c r="A9" s="3" t="s">
        <v>9</v>
      </c>
      <c r="B9" s="4" t="s">
        <v>10</v>
      </c>
      <c r="C9" s="14">
        <v>7.2999999999999995E-2</v>
      </c>
      <c r="D9" s="14">
        <v>9.0999999999999998E-2</v>
      </c>
      <c r="E9" s="14">
        <v>3.9E-2</v>
      </c>
      <c r="F9" s="14"/>
      <c r="G9" s="14">
        <v>7.9000000000000008E-3</v>
      </c>
      <c r="H9" s="14" t="s">
        <v>67</v>
      </c>
      <c r="I9" s="14">
        <v>1E-3</v>
      </c>
      <c r="J9" s="14" t="s">
        <v>67</v>
      </c>
      <c r="K9" s="22">
        <v>9.2999999999999992E-3</v>
      </c>
      <c r="L9" s="22">
        <v>1.44E-2</v>
      </c>
      <c r="M9" s="8">
        <f t="shared" si="0"/>
        <v>9.0999999999999998E-2</v>
      </c>
      <c r="N9" s="9">
        <f t="shared" si="1"/>
        <v>1E-3</v>
      </c>
      <c r="O9" s="9">
        <f t="shared" si="2"/>
        <v>3.3657142857142851E-2</v>
      </c>
    </row>
    <row r="10" spans="1:15" x14ac:dyDescent="0.25">
      <c r="A10" t="s">
        <v>20</v>
      </c>
      <c r="B10" s="4" t="s">
        <v>14</v>
      </c>
      <c r="C10" s="14">
        <v>5.8</v>
      </c>
      <c r="D10" s="14">
        <v>5.9</v>
      </c>
      <c r="E10" s="14">
        <v>5.8</v>
      </c>
      <c r="F10" s="14">
        <v>7.2</v>
      </c>
      <c r="G10" s="14">
        <v>3</v>
      </c>
      <c r="H10" s="14">
        <v>4.0999999999999996</v>
      </c>
      <c r="I10" s="14">
        <v>1.9</v>
      </c>
      <c r="J10" s="14">
        <v>4.5</v>
      </c>
      <c r="K10" s="7">
        <v>2.8</v>
      </c>
      <c r="L10" s="7">
        <v>13.1</v>
      </c>
      <c r="M10" s="8">
        <f t="shared" si="0"/>
        <v>13.1</v>
      </c>
      <c r="N10" s="8">
        <f t="shared" si="1"/>
        <v>1.9</v>
      </c>
      <c r="O10" s="9">
        <f t="shared" si="2"/>
        <v>5.4099999999999993</v>
      </c>
    </row>
    <row r="11" spans="1:15" x14ac:dyDescent="0.25">
      <c r="A11" t="s">
        <v>21</v>
      </c>
      <c r="B11" s="4" t="s">
        <v>14</v>
      </c>
      <c r="C11" s="14">
        <v>1E-3</v>
      </c>
      <c r="D11" s="14">
        <v>1E-3</v>
      </c>
      <c r="E11" s="14">
        <v>1E-3</v>
      </c>
      <c r="F11" s="14">
        <v>1E-3</v>
      </c>
      <c r="G11" s="14">
        <v>1E-3</v>
      </c>
      <c r="H11" s="14">
        <v>1E-3</v>
      </c>
      <c r="I11" s="14">
        <v>1E-3</v>
      </c>
      <c r="J11" s="14">
        <v>1E-3</v>
      </c>
      <c r="K11" s="7">
        <v>1E-3</v>
      </c>
      <c r="L11" s="7">
        <v>1E-3</v>
      </c>
      <c r="M11" s="10">
        <f t="shared" si="0"/>
        <v>1E-3</v>
      </c>
      <c r="N11" s="10">
        <f t="shared" si="1"/>
        <v>1E-3</v>
      </c>
      <c r="O11" s="10">
        <f t="shared" si="2"/>
        <v>1.0000000000000002E-3</v>
      </c>
    </row>
    <row r="12" spans="1:15" x14ac:dyDescent="0.25">
      <c r="A12" t="s">
        <v>61</v>
      </c>
      <c r="B12" s="4" t="s">
        <v>14</v>
      </c>
      <c r="C12" s="14">
        <v>2.1000000000000001E-2</v>
      </c>
      <c r="D12" s="14">
        <v>5.0000000000000001E-3</v>
      </c>
      <c r="E12" s="14"/>
      <c r="F12" s="14">
        <v>0.14399999999999999</v>
      </c>
      <c r="G12" s="14">
        <v>2.8000000000000001E-2</v>
      </c>
      <c r="H12" s="14">
        <v>5.0000000000000001E-3</v>
      </c>
      <c r="I12" s="14">
        <v>1.5E-3</v>
      </c>
      <c r="J12" s="14">
        <v>6.0000000000000001E-3</v>
      </c>
      <c r="K12" s="7">
        <v>1.5E-3</v>
      </c>
      <c r="L12" s="7">
        <v>1.2E-2</v>
      </c>
      <c r="M12" s="8">
        <f t="shared" si="0"/>
        <v>0.14399999999999999</v>
      </c>
      <c r="N12" s="9">
        <f t="shared" si="1"/>
        <v>1.5E-3</v>
      </c>
      <c r="O12" s="9">
        <f t="shared" si="2"/>
        <v>2.4888888888888891E-2</v>
      </c>
    </row>
    <row r="13" spans="1:15" x14ac:dyDescent="0.25">
      <c r="A13" t="s">
        <v>22</v>
      </c>
      <c r="B13" s="4" t="s">
        <v>14</v>
      </c>
      <c r="C13" s="14">
        <v>7.0000000000000007E-2</v>
      </c>
      <c r="D13" s="14">
        <v>5.0000000000000001E-3</v>
      </c>
      <c r="E13" s="14">
        <v>5.0000000000000001E-3</v>
      </c>
      <c r="F13" s="14">
        <v>0.04</v>
      </c>
      <c r="G13" s="14">
        <v>5.0000000000000001E-3</v>
      </c>
      <c r="H13" s="14">
        <v>5.0000000000000001E-3</v>
      </c>
      <c r="I13" s="14">
        <v>1.5E-3</v>
      </c>
      <c r="J13" s="14">
        <v>5.0000000000000001E-3</v>
      </c>
      <c r="K13" s="7">
        <v>5.0000000000000001E-3</v>
      </c>
      <c r="L13" s="7">
        <v>5.0000000000000001E-3</v>
      </c>
      <c r="M13" s="8">
        <f t="shared" si="0"/>
        <v>7.0000000000000007E-2</v>
      </c>
      <c r="N13" s="9">
        <f t="shared" si="1"/>
        <v>1.5E-3</v>
      </c>
      <c r="O13" s="9">
        <f t="shared" si="2"/>
        <v>1.4650000000000005E-2</v>
      </c>
    </row>
    <row r="14" spans="1:15" x14ac:dyDescent="0.25">
      <c r="A14" t="s">
        <v>23</v>
      </c>
      <c r="B14" s="4" t="s">
        <v>14</v>
      </c>
      <c r="C14" s="14">
        <v>5.0000000000000001E-3</v>
      </c>
      <c r="D14" s="14">
        <v>5.0000000000000001E-3</v>
      </c>
      <c r="E14" s="14">
        <v>5.0000000000000001E-3</v>
      </c>
      <c r="F14" s="14">
        <v>0.01</v>
      </c>
      <c r="G14" s="14">
        <v>0.03</v>
      </c>
      <c r="H14" s="14">
        <v>5.0000000000000001E-3</v>
      </c>
      <c r="I14" s="14">
        <v>0.1</v>
      </c>
      <c r="J14" s="14">
        <v>0.27</v>
      </c>
      <c r="K14" s="7">
        <v>0.28000000000000003</v>
      </c>
      <c r="L14" s="7">
        <v>0.01</v>
      </c>
      <c r="M14" s="8">
        <f t="shared" si="0"/>
        <v>0.28000000000000003</v>
      </c>
      <c r="N14" s="9">
        <f t="shared" si="1"/>
        <v>5.0000000000000001E-3</v>
      </c>
      <c r="O14" s="9">
        <f t="shared" si="2"/>
        <v>7.2000000000000008E-2</v>
      </c>
    </row>
    <row r="15" spans="1:15" x14ac:dyDescent="0.25">
      <c r="A15" t="s">
        <v>24</v>
      </c>
      <c r="B15" s="4" t="s">
        <v>14</v>
      </c>
      <c r="C15" s="14">
        <v>2.5000000000000001E-3</v>
      </c>
      <c r="D15" s="14">
        <v>2.5000000000000001E-3</v>
      </c>
      <c r="E15" s="14">
        <v>2.5000000000000001E-3</v>
      </c>
      <c r="F15" s="14">
        <v>5.0000000000000001E-3</v>
      </c>
      <c r="G15" s="14">
        <v>0.02</v>
      </c>
      <c r="H15" s="14">
        <v>5.0000000000000001E-3</v>
      </c>
      <c r="I15" s="14">
        <v>5.0000000000000001E-3</v>
      </c>
      <c r="J15" s="17">
        <v>0.09</v>
      </c>
      <c r="K15" s="7">
        <v>5.0000000000000001E-3</v>
      </c>
      <c r="L15" s="7">
        <v>5.0000000000000001E-3</v>
      </c>
      <c r="M15" s="8">
        <f t="shared" si="0"/>
        <v>0.09</v>
      </c>
      <c r="N15" s="9">
        <f t="shared" si="1"/>
        <v>2.5000000000000001E-3</v>
      </c>
      <c r="O15" s="9">
        <f t="shared" si="2"/>
        <v>1.4250000000000002E-2</v>
      </c>
    </row>
    <row r="16" spans="1:15" x14ac:dyDescent="0.25">
      <c r="A16" t="s">
        <v>13</v>
      </c>
      <c r="B16" s="4" t="s">
        <v>14</v>
      </c>
      <c r="C16" s="14">
        <v>34</v>
      </c>
      <c r="D16" s="14">
        <v>43</v>
      </c>
      <c r="E16" s="14">
        <v>47</v>
      </c>
      <c r="F16" s="14">
        <v>88</v>
      </c>
      <c r="G16" s="14">
        <v>80</v>
      </c>
      <c r="H16" s="14">
        <v>54</v>
      </c>
      <c r="I16" s="14">
        <v>52</v>
      </c>
      <c r="J16" s="14">
        <v>26</v>
      </c>
      <c r="K16" s="7">
        <v>45</v>
      </c>
      <c r="L16" s="7">
        <v>12</v>
      </c>
      <c r="M16" s="8">
        <f t="shared" si="0"/>
        <v>88</v>
      </c>
      <c r="N16" s="21">
        <f t="shared" si="1"/>
        <v>12</v>
      </c>
      <c r="O16" s="21">
        <f t="shared" si="2"/>
        <v>48.1</v>
      </c>
    </row>
    <row r="17" spans="1:15" x14ac:dyDescent="0.25">
      <c r="A17" t="s">
        <v>15</v>
      </c>
      <c r="B17" s="4" t="s">
        <v>14</v>
      </c>
      <c r="C17" s="14">
        <v>0.8</v>
      </c>
      <c r="D17" s="14">
        <v>0.05</v>
      </c>
      <c r="E17" s="14">
        <v>0.11</v>
      </c>
      <c r="F17" s="14">
        <v>0.28000000000000003</v>
      </c>
      <c r="G17" s="14">
        <v>0.16</v>
      </c>
      <c r="H17" s="14">
        <v>0.15</v>
      </c>
      <c r="I17" s="14">
        <v>0.06</v>
      </c>
      <c r="J17" s="14">
        <v>0.24</v>
      </c>
      <c r="K17" s="7">
        <v>0.06</v>
      </c>
      <c r="L17" s="7">
        <v>0.15</v>
      </c>
      <c r="M17" s="8">
        <f t="shared" si="0"/>
        <v>0.8</v>
      </c>
      <c r="N17" s="9">
        <f t="shared" si="1"/>
        <v>0.05</v>
      </c>
      <c r="O17" s="9">
        <f t="shared" si="2"/>
        <v>0.20600000000000002</v>
      </c>
    </row>
    <row r="18" spans="1:15" x14ac:dyDescent="0.25">
      <c r="A18" t="s">
        <v>16</v>
      </c>
      <c r="B18" s="4" t="s">
        <v>14</v>
      </c>
      <c r="C18" s="14">
        <v>5</v>
      </c>
      <c r="D18" s="14">
        <v>17.399999999999999</v>
      </c>
      <c r="E18" s="14">
        <v>32.299999999999997</v>
      </c>
      <c r="F18" s="14">
        <v>16.899999999999999</v>
      </c>
      <c r="G18" s="14">
        <v>57.5</v>
      </c>
      <c r="H18" s="14">
        <v>17.600000000000001</v>
      </c>
      <c r="I18" s="14">
        <v>2.2000000000000002</v>
      </c>
      <c r="J18" s="14">
        <v>1.46</v>
      </c>
      <c r="K18" s="7">
        <v>2.62</v>
      </c>
      <c r="L18" s="7">
        <v>0.25</v>
      </c>
      <c r="M18" s="8">
        <f t="shared" si="0"/>
        <v>57.5</v>
      </c>
      <c r="N18" s="9">
        <f t="shared" si="1"/>
        <v>0.25</v>
      </c>
      <c r="O18" s="21">
        <f t="shared" si="2"/>
        <v>15.322999999999999</v>
      </c>
    </row>
    <row r="19" spans="1:15" x14ac:dyDescent="0.25">
      <c r="A19" t="s">
        <v>17</v>
      </c>
      <c r="B19" s="4" t="s">
        <v>18</v>
      </c>
      <c r="C19" s="14">
        <v>33</v>
      </c>
      <c r="D19" s="14">
        <v>57.5</v>
      </c>
      <c r="E19" s="14">
        <v>75</v>
      </c>
      <c r="F19" s="14">
        <v>2.5</v>
      </c>
      <c r="G19" s="14">
        <v>130</v>
      </c>
      <c r="H19" s="14">
        <v>69.099999999999994</v>
      </c>
      <c r="I19" s="14">
        <v>47</v>
      </c>
      <c r="J19" s="14">
        <v>29</v>
      </c>
      <c r="K19" s="7">
        <v>50</v>
      </c>
      <c r="L19" s="7">
        <v>15.9</v>
      </c>
      <c r="M19" s="8">
        <f t="shared" si="0"/>
        <v>130</v>
      </c>
      <c r="N19" s="21">
        <f t="shared" si="1"/>
        <v>2.5</v>
      </c>
      <c r="O19" s="21">
        <f t="shared" si="2"/>
        <v>50.9</v>
      </c>
    </row>
    <row r="20" spans="1:15" x14ac:dyDescent="0.25">
      <c r="A20" t="s">
        <v>19</v>
      </c>
      <c r="B20" s="4" t="s">
        <v>14</v>
      </c>
      <c r="C20" s="14">
        <v>1</v>
      </c>
      <c r="D20" s="14">
        <v>1</v>
      </c>
      <c r="E20" s="14">
        <v>7</v>
      </c>
      <c r="F20" s="14">
        <v>82</v>
      </c>
      <c r="G20" s="14">
        <v>1</v>
      </c>
      <c r="H20" s="14">
        <v>1</v>
      </c>
      <c r="I20" s="14">
        <v>1.5</v>
      </c>
      <c r="J20" s="14">
        <v>4</v>
      </c>
      <c r="K20" s="7">
        <v>2.5</v>
      </c>
      <c r="L20" s="7">
        <v>1</v>
      </c>
      <c r="M20" s="8">
        <f t="shared" si="0"/>
        <v>82</v>
      </c>
      <c r="N20" s="21">
        <f t="shared" si="1"/>
        <v>1</v>
      </c>
      <c r="O20" s="21">
        <f t="shared" si="2"/>
        <v>10.199999999999999</v>
      </c>
    </row>
    <row r="21" spans="1:15" x14ac:dyDescent="0.25">
      <c r="A21" t="s">
        <v>62</v>
      </c>
      <c r="B21" s="4" t="s">
        <v>14</v>
      </c>
      <c r="C21" s="14">
        <v>62</v>
      </c>
      <c r="D21" s="14">
        <v>106</v>
      </c>
      <c r="E21" s="14">
        <v>132</v>
      </c>
      <c r="F21" s="14">
        <v>158</v>
      </c>
      <c r="G21" s="14">
        <v>250</v>
      </c>
      <c r="H21" s="14">
        <v>102</v>
      </c>
      <c r="I21" s="14">
        <v>66</v>
      </c>
      <c r="J21" s="14">
        <v>42</v>
      </c>
      <c r="K21" s="7">
        <v>114</v>
      </c>
      <c r="L21" s="7">
        <v>2.5</v>
      </c>
      <c r="M21" s="8">
        <f t="shared" si="0"/>
        <v>250</v>
      </c>
      <c r="N21" s="21">
        <f t="shared" si="1"/>
        <v>2.5</v>
      </c>
      <c r="O21" s="21">
        <f t="shared" si="2"/>
        <v>103.45</v>
      </c>
    </row>
    <row r="23" spans="1:15" x14ac:dyDescent="0.25">
      <c r="A23" s="19"/>
      <c r="B23" s="20" t="s">
        <v>71</v>
      </c>
    </row>
    <row r="24" spans="1:15" x14ac:dyDescent="0.25">
      <c r="B24" t="s">
        <v>72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workbookViewId="0">
      <selection activeCell="P18" sqref="P18"/>
    </sheetView>
  </sheetViews>
  <sheetFormatPr defaultRowHeight="15" x14ac:dyDescent="0.25"/>
  <cols>
    <col min="1" max="1" width="19.140625" customWidth="1"/>
    <col min="3" max="5" width="7.85546875" bestFit="1" customWidth="1"/>
    <col min="6" max="6" width="7" bestFit="1" customWidth="1"/>
    <col min="7" max="10" width="7.85546875" bestFit="1" customWidth="1"/>
    <col min="11" max="12" width="7.85546875" customWidth="1"/>
    <col min="13" max="13" width="10.7109375" customWidth="1"/>
    <col min="14" max="14" width="9.7109375" customWidth="1"/>
  </cols>
  <sheetData>
    <row r="1" spans="1:15" x14ac:dyDescent="0.25">
      <c r="A1" s="1" t="s">
        <v>1</v>
      </c>
    </row>
    <row r="3" spans="1:15" x14ac:dyDescent="0.25">
      <c r="A3" s="1" t="s">
        <v>3</v>
      </c>
      <c r="B3" s="6" t="s">
        <v>4</v>
      </c>
      <c r="C3" s="5">
        <v>41061</v>
      </c>
      <c r="D3" s="5">
        <v>41091</v>
      </c>
      <c r="E3" s="5">
        <v>41153</v>
      </c>
      <c r="F3" s="5">
        <v>41365</v>
      </c>
      <c r="G3" s="5">
        <v>41426</v>
      </c>
      <c r="H3" s="5">
        <v>41548</v>
      </c>
      <c r="I3" s="5">
        <v>41821</v>
      </c>
      <c r="J3" s="5">
        <v>42125</v>
      </c>
      <c r="K3" s="5">
        <v>42217</v>
      </c>
      <c r="L3" s="5">
        <v>42491</v>
      </c>
      <c r="M3" s="2" t="s">
        <v>64</v>
      </c>
      <c r="N3" s="2" t="s">
        <v>65</v>
      </c>
      <c r="O3" s="2" t="s">
        <v>66</v>
      </c>
    </row>
    <row r="4" spans="1:15" x14ac:dyDescent="0.25">
      <c r="A4" t="s">
        <v>25</v>
      </c>
      <c r="B4" s="4" t="s">
        <v>14</v>
      </c>
      <c r="C4" s="14">
        <v>9.31</v>
      </c>
      <c r="D4" s="14">
        <v>16.7</v>
      </c>
      <c r="E4" s="14">
        <v>25.1</v>
      </c>
      <c r="F4" s="14">
        <v>28.4</v>
      </c>
      <c r="G4" s="14">
        <v>37.1</v>
      </c>
      <c r="H4" s="14">
        <v>19.100000000000001</v>
      </c>
      <c r="I4" s="14">
        <v>16</v>
      </c>
      <c r="J4" s="14">
        <v>9.43</v>
      </c>
      <c r="K4" s="7">
        <v>15.6</v>
      </c>
      <c r="L4" s="7">
        <v>5.12</v>
      </c>
      <c r="M4" s="8">
        <f>MAX(C4:L4)</f>
        <v>37.1</v>
      </c>
      <c r="N4" s="8">
        <f>MIN(C4:L4)</f>
        <v>5.12</v>
      </c>
      <c r="O4" s="8">
        <f>AVERAGE(C4:L4)</f>
        <v>18.186</v>
      </c>
    </row>
    <row r="5" spans="1:15" x14ac:dyDescent="0.25">
      <c r="A5" t="s">
        <v>26</v>
      </c>
      <c r="B5" s="4" t="s">
        <v>14</v>
      </c>
      <c r="C5" s="14">
        <v>0.17</v>
      </c>
      <c r="D5" s="14">
        <v>0.154</v>
      </c>
      <c r="E5" s="14">
        <v>2.4500000000000002</v>
      </c>
      <c r="F5" s="16">
        <v>16.5</v>
      </c>
      <c r="G5" s="17">
        <v>0.502</v>
      </c>
      <c r="H5" s="14">
        <v>0.24299999999999999</v>
      </c>
      <c r="I5" s="14">
        <v>3.0000000000000001E-3</v>
      </c>
      <c r="J5" s="14">
        <v>8.9999999999999993E-3</v>
      </c>
      <c r="K5" s="7">
        <v>3.6999999999999998E-2</v>
      </c>
      <c r="L5" s="7">
        <v>0.06</v>
      </c>
      <c r="M5" s="8">
        <f t="shared" ref="M5:M37" si="0">MAX(C5:L5)</f>
        <v>16.5</v>
      </c>
      <c r="N5" s="9">
        <f t="shared" ref="N5:N37" si="1">MIN(C5:L5)</f>
        <v>3.0000000000000001E-3</v>
      </c>
      <c r="O5" s="8">
        <f t="shared" ref="O5:O37" si="2">AVERAGE(C5:L5)</f>
        <v>2.0127999999999995</v>
      </c>
    </row>
    <row r="6" spans="1:15" x14ac:dyDescent="0.25">
      <c r="A6" t="s">
        <v>27</v>
      </c>
      <c r="B6" s="4" t="s">
        <v>14</v>
      </c>
      <c r="C6" s="14">
        <v>2.37</v>
      </c>
      <c r="D6" s="14">
        <v>3.84</v>
      </c>
      <c r="E6" s="14">
        <v>6.33</v>
      </c>
      <c r="F6" s="14">
        <v>7.77</v>
      </c>
      <c r="G6" s="14">
        <v>9.14</v>
      </c>
      <c r="H6" s="14">
        <v>5.18</v>
      </c>
      <c r="I6" s="14">
        <v>2.4</v>
      </c>
      <c r="J6" s="14">
        <v>1.3</v>
      </c>
      <c r="K6" s="7">
        <v>2.48</v>
      </c>
      <c r="L6" s="7">
        <v>0.75</v>
      </c>
      <c r="M6" s="8">
        <f t="shared" si="0"/>
        <v>9.14</v>
      </c>
      <c r="N6" s="8">
        <f t="shared" si="1"/>
        <v>0.75</v>
      </c>
      <c r="O6" s="8">
        <f t="shared" si="2"/>
        <v>4.1559999999999988</v>
      </c>
    </row>
    <row r="7" spans="1:15" x14ac:dyDescent="0.25">
      <c r="A7" t="s">
        <v>28</v>
      </c>
      <c r="B7" s="4" t="s">
        <v>14</v>
      </c>
      <c r="C7" s="14">
        <v>2.5999999999999999E-2</v>
      </c>
      <c r="D7" s="14">
        <v>2.4E-2</v>
      </c>
      <c r="E7" s="14">
        <v>0.2</v>
      </c>
      <c r="F7" s="16">
        <v>1.31</v>
      </c>
      <c r="G7" s="14">
        <v>1.44E-2</v>
      </c>
      <c r="H7" s="17">
        <v>7.1999999999999995E-2</v>
      </c>
      <c r="I7" s="14">
        <v>5.0000000000000001E-4</v>
      </c>
      <c r="J7" s="14">
        <v>5.0000000000000001E-4</v>
      </c>
      <c r="K7" s="7">
        <v>2.5000000000000001E-3</v>
      </c>
      <c r="L7" s="7">
        <v>2E-3</v>
      </c>
      <c r="M7" s="8">
        <f t="shared" si="0"/>
        <v>1.31</v>
      </c>
      <c r="N7" s="10">
        <f t="shared" si="1"/>
        <v>5.0000000000000001E-4</v>
      </c>
      <c r="O7" s="8">
        <f t="shared" si="2"/>
        <v>0.16519</v>
      </c>
    </row>
    <row r="8" spans="1:15" x14ac:dyDescent="0.25">
      <c r="A8" t="s">
        <v>29</v>
      </c>
      <c r="B8" s="4" t="s">
        <v>14</v>
      </c>
      <c r="C8" s="14">
        <v>0.8</v>
      </c>
      <c r="D8" s="14">
        <v>0.5</v>
      </c>
      <c r="E8" s="14">
        <v>0.7</v>
      </c>
      <c r="F8" s="14">
        <v>0.9</v>
      </c>
      <c r="G8" s="14">
        <v>1.1599999999999999</v>
      </c>
      <c r="H8" s="14">
        <v>0.5</v>
      </c>
      <c r="I8" s="14">
        <v>0.3</v>
      </c>
      <c r="J8" s="14">
        <v>0.5</v>
      </c>
      <c r="K8" s="7">
        <v>0.3</v>
      </c>
      <c r="L8" s="7">
        <v>0.9</v>
      </c>
      <c r="M8" s="8">
        <f t="shared" si="0"/>
        <v>1.1599999999999999</v>
      </c>
      <c r="N8" s="8">
        <f t="shared" si="1"/>
        <v>0.3</v>
      </c>
      <c r="O8" s="8">
        <f t="shared" si="2"/>
        <v>0.65599999999999992</v>
      </c>
    </row>
    <row r="9" spans="1:15" x14ac:dyDescent="0.25">
      <c r="A9" t="s">
        <v>30</v>
      </c>
      <c r="B9" s="4" t="s">
        <v>14</v>
      </c>
      <c r="C9" s="14">
        <v>3.81</v>
      </c>
      <c r="D9" s="14">
        <v>5.97</v>
      </c>
      <c r="E9" s="14">
        <v>8.0399999999999991</v>
      </c>
      <c r="F9" s="14">
        <v>9.15</v>
      </c>
      <c r="G9" s="14">
        <v>6.98</v>
      </c>
      <c r="H9" s="14">
        <v>6.16</v>
      </c>
      <c r="I9" s="14">
        <v>4.07</v>
      </c>
      <c r="J9" s="14">
        <v>2.97</v>
      </c>
      <c r="K9" s="7">
        <v>4.13</v>
      </c>
      <c r="L9" s="7">
        <v>1.63</v>
      </c>
      <c r="M9" s="8">
        <f t="shared" si="0"/>
        <v>9.15</v>
      </c>
      <c r="N9" s="8">
        <f t="shared" si="1"/>
        <v>1.63</v>
      </c>
      <c r="O9" s="8">
        <f t="shared" si="2"/>
        <v>5.2910000000000004</v>
      </c>
    </row>
    <row r="10" spans="1:15" x14ac:dyDescent="0.25">
      <c r="A10" t="s">
        <v>31</v>
      </c>
      <c r="B10" s="4" t="s">
        <v>14</v>
      </c>
      <c r="C10" s="14">
        <v>1.9</v>
      </c>
      <c r="D10" s="14">
        <v>5.7</v>
      </c>
      <c r="E10" s="14"/>
      <c r="F10" s="14"/>
      <c r="G10" s="14">
        <v>17.399999999999999</v>
      </c>
      <c r="H10" s="14">
        <v>5.0999999999999996</v>
      </c>
      <c r="I10" s="14"/>
      <c r="J10" s="17"/>
      <c r="K10" s="7">
        <v>1.1000000000000001</v>
      </c>
      <c r="L10" s="7">
        <v>0.2</v>
      </c>
      <c r="M10" s="8">
        <f t="shared" si="0"/>
        <v>17.399999999999999</v>
      </c>
      <c r="N10" s="8">
        <f t="shared" si="1"/>
        <v>0.2</v>
      </c>
      <c r="O10" s="8">
        <f t="shared" si="2"/>
        <v>5.2333333333333334</v>
      </c>
    </row>
    <row r="11" spans="1:15" x14ac:dyDescent="0.25">
      <c r="A11" t="s">
        <v>32</v>
      </c>
      <c r="B11" s="4" t="s">
        <v>14</v>
      </c>
      <c r="C11" s="14">
        <v>1.28</v>
      </c>
      <c r="D11" s="14">
        <v>2.2999999999999998</v>
      </c>
      <c r="E11" s="14">
        <v>3</v>
      </c>
      <c r="F11" s="14">
        <v>3.1</v>
      </c>
      <c r="G11" s="14">
        <v>4.22</v>
      </c>
      <c r="H11" s="14">
        <v>3</v>
      </c>
      <c r="I11" s="14">
        <v>1.3</v>
      </c>
      <c r="J11" s="14">
        <v>0.8</v>
      </c>
      <c r="K11" s="7">
        <v>1.3</v>
      </c>
      <c r="L11" s="7">
        <v>0.38</v>
      </c>
      <c r="M11" s="8">
        <f t="shared" si="0"/>
        <v>4.22</v>
      </c>
      <c r="N11" s="8">
        <f t="shared" si="1"/>
        <v>0.38</v>
      </c>
      <c r="O11" s="8">
        <f t="shared" si="2"/>
        <v>2.0680000000000001</v>
      </c>
    </row>
    <row r="12" spans="1:15" x14ac:dyDescent="0.25">
      <c r="A12" t="s">
        <v>33</v>
      </c>
      <c r="B12" s="4" t="s">
        <v>14</v>
      </c>
      <c r="C12" s="14">
        <v>5.0000000000000001E-4</v>
      </c>
      <c r="D12" s="14">
        <v>5.0000000000000001E-3</v>
      </c>
      <c r="E12" s="14">
        <v>5.6899999999999999E-2</v>
      </c>
      <c r="F12" s="14">
        <v>7.4999999999999997E-3</v>
      </c>
      <c r="G12" s="14">
        <v>3.3E-3</v>
      </c>
      <c r="H12" s="14">
        <v>5.0000000000000001E-4</v>
      </c>
      <c r="I12" s="14">
        <v>2.5000000000000001E-4</v>
      </c>
      <c r="J12" s="14">
        <v>2.5000000000000001E-4</v>
      </c>
      <c r="K12" s="7">
        <v>2.5000000000000001E-3</v>
      </c>
      <c r="L12" s="7">
        <v>2E-3</v>
      </c>
      <c r="M12" s="10">
        <f t="shared" si="0"/>
        <v>5.6899999999999999E-2</v>
      </c>
      <c r="N12" s="11">
        <f t="shared" si="1"/>
        <v>2.5000000000000001E-4</v>
      </c>
      <c r="O12" s="10">
        <f t="shared" si="2"/>
        <v>7.8699999999999985E-3</v>
      </c>
    </row>
    <row r="13" spans="1:15" x14ac:dyDescent="0.25">
      <c r="A13" t="s">
        <v>34</v>
      </c>
      <c r="B13" s="4" t="s">
        <v>14</v>
      </c>
      <c r="C13" s="14">
        <v>2.8000000000000001E-2</v>
      </c>
      <c r="D13" s="14">
        <v>3.2000000000000001E-2</v>
      </c>
      <c r="E13" s="14">
        <v>0.79600000000000004</v>
      </c>
      <c r="F13" s="14">
        <v>0.26400000000000001</v>
      </c>
      <c r="G13" s="14">
        <v>7.0999999999999994E-2</v>
      </c>
      <c r="H13" s="14">
        <v>1.4E-2</v>
      </c>
      <c r="I13" s="14">
        <v>1.2E-2</v>
      </c>
      <c r="J13" s="14">
        <v>3.4000000000000002E-2</v>
      </c>
      <c r="K13" s="7">
        <v>3.1E-2</v>
      </c>
      <c r="L13" s="7">
        <v>0.13100000000000001</v>
      </c>
      <c r="M13" s="10">
        <f t="shared" si="0"/>
        <v>0.79600000000000004</v>
      </c>
      <c r="N13" s="11">
        <f t="shared" si="1"/>
        <v>1.2E-2</v>
      </c>
      <c r="O13" s="10">
        <f t="shared" si="2"/>
        <v>0.14130000000000001</v>
      </c>
    </row>
    <row r="14" spans="1:15" x14ac:dyDescent="0.25">
      <c r="A14" t="s">
        <v>35</v>
      </c>
      <c r="B14" s="4" t="s">
        <v>14</v>
      </c>
      <c r="C14" s="14">
        <v>1E-4</v>
      </c>
      <c r="D14" s="14">
        <v>4.0000000000000002E-4</v>
      </c>
      <c r="E14" s="14">
        <v>2.9999999999999997E-4</v>
      </c>
      <c r="F14" s="14">
        <v>1E-4</v>
      </c>
      <c r="G14" s="14">
        <v>4.0000000000000002E-4</v>
      </c>
      <c r="H14" s="14">
        <v>1E-4</v>
      </c>
      <c r="I14" s="14">
        <v>1E-4</v>
      </c>
      <c r="J14" s="14">
        <v>5.0000000000000002E-5</v>
      </c>
      <c r="K14" s="7">
        <v>1E-4</v>
      </c>
      <c r="L14" s="7">
        <v>6.0000000000000002E-5</v>
      </c>
      <c r="M14" s="10">
        <f t="shared" si="0"/>
        <v>4.0000000000000002E-4</v>
      </c>
      <c r="N14" s="11">
        <f t="shared" si="1"/>
        <v>5.0000000000000002E-5</v>
      </c>
      <c r="O14" s="10">
        <f t="shared" si="2"/>
        <v>1.7099999999999998E-4</v>
      </c>
    </row>
    <row r="15" spans="1:15" x14ac:dyDescent="0.25">
      <c r="A15" t="s">
        <v>36</v>
      </c>
      <c r="B15" s="4" t="s">
        <v>14</v>
      </c>
      <c r="C15" s="14">
        <v>1E-4</v>
      </c>
      <c r="D15" s="14">
        <v>8.9999999999999998E-4</v>
      </c>
      <c r="E15" s="14">
        <v>3.8400000000000001E-3</v>
      </c>
      <c r="F15" s="16">
        <v>3.5299999999999998E-2</v>
      </c>
      <c r="G15" s="14">
        <v>1.6000000000000001E-3</v>
      </c>
      <c r="H15" s="14">
        <v>1.5E-3</v>
      </c>
      <c r="I15" s="14">
        <v>8.7000000000000001E-4</v>
      </c>
      <c r="J15" s="14">
        <v>7.1000000000000002E-4</v>
      </c>
      <c r="K15" s="7">
        <v>1E-3</v>
      </c>
      <c r="L15" s="7">
        <v>5.9999999999999995E-4</v>
      </c>
      <c r="M15" s="10">
        <f t="shared" si="0"/>
        <v>3.5299999999999998E-2</v>
      </c>
      <c r="N15" s="11">
        <f t="shared" si="1"/>
        <v>1E-4</v>
      </c>
      <c r="O15" s="10">
        <f t="shared" si="2"/>
        <v>4.6420000000000003E-3</v>
      </c>
    </row>
    <row r="16" spans="1:15" x14ac:dyDescent="0.25">
      <c r="A16" t="s">
        <v>37</v>
      </c>
      <c r="B16" s="4" t="s">
        <v>14</v>
      </c>
      <c r="C16" s="14">
        <v>3.5999999999999997E-2</v>
      </c>
      <c r="D16" s="14">
        <v>5.5E-2</v>
      </c>
      <c r="E16" s="14">
        <v>7.7799999999999994E-2</v>
      </c>
      <c r="F16" s="14">
        <v>0.17399999999999999</v>
      </c>
      <c r="G16" s="14">
        <v>6.9000000000000006E-2</v>
      </c>
      <c r="H16" s="14">
        <v>5.1999999999999998E-2</v>
      </c>
      <c r="I16" s="14">
        <v>7.6300000000000007E-2</v>
      </c>
      <c r="J16" s="14">
        <v>4.7E-2</v>
      </c>
      <c r="K16" s="7">
        <v>7.1999999999999995E-2</v>
      </c>
      <c r="L16" s="7">
        <v>3.2899999999999999E-2</v>
      </c>
      <c r="M16" s="10">
        <f t="shared" si="0"/>
        <v>0.17399999999999999</v>
      </c>
      <c r="N16" s="11">
        <f t="shared" si="1"/>
        <v>3.2899999999999999E-2</v>
      </c>
      <c r="O16" s="10">
        <f t="shared" si="2"/>
        <v>6.9200000000000012E-2</v>
      </c>
    </row>
    <row r="17" spans="1:15" x14ac:dyDescent="0.25">
      <c r="A17" t="s">
        <v>38</v>
      </c>
      <c r="B17" s="4" t="s">
        <v>14</v>
      </c>
      <c r="C17" s="14">
        <v>2.0000000000000002E-5</v>
      </c>
      <c r="D17" s="14">
        <v>2.0000000000000002E-5</v>
      </c>
      <c r="E17" s="14">
        <v>2.5000000000000001E-5</v>
      </c>
      <c r="F17" s="14">
        <v>5.0000000000000002E-5</v>
      </c>
      <c r="G17" s="14">
        <v>2.0000000000000002E-5</v>
      </c>
      <c r="H17" s="14">
        <v>2.0000000000000002E-5</v>
      </c>
      <c r="I17" s="14">
        <v>2.5000000000000001E-5</v>
      </c>
      <c r="J17" s="14">
        <v>2.5000000000000001E-5</v>
      </c>
      <c r="K17" s="7">
        <v>2.0000000000000002E-5</v>
      </c>
      <c r="L17" s="7">
        <v>2.5000000000000001E-5</v>
      </c>
      <c r="M17" s="11">
        <f t="shared" si="0"/>
        <v>5.0000000000000002E-5</v>
      </c>
      <c r="N17" s="11">
        <f t="shared" si="1"/>
        <v>2.0000000000000002E-5</v>
      </c>
      <c r="O17" s="11">
        <f t="shared" si="2"/>
        <v>2.5000000000000001E-5</v>
      </c>
    </row>
    <row r="18" spans="1:15" x14ac:dyDescent="0.25">
      <c r="A18" t="s">
        <v>39</v>
      </c>
      <c r="B18" s="4" t="s">
        <v>14</v>
      </c>
      <c r="C18" s="14">
        <v>5.0000000000000001E-4</v>
      </c>
      <c r="D18" s="14">
        <v>5.0000000000000001E-4</v>
      </c>
      <c r="E18" s="14">
        <v>5.0000000000000001E-4</v>
      </c>
      <c r="F18" s="14">
        <v>1E-4</v>
      </c>
      <c r="G18" s="14" t="s">
        <v>68</v>
      </c>
      <c r="H18" s="14">
        <v>5.0000000000000001E-4</v>
      </c>
      <c r="I18" s="14">
        <v>5.0000000000000002E-5</v>
      </c>
      <c r="J18" s="14">
        <v>5.0000000000000002E-5</v>
      </c>
      <c r="K18" s="7">
        <v>5.0000000000000001E-4</v>
      </c>
      <c r="L18" s="7">
        <v>5.0000000000000002E-5</v>
      </c>
      <c r="M18" s="10">
        <f t="shared" si="0"/>
        <v>5.0000000000000001E-4</v>
      </c>
      <c r="N18" s="11">
        <f t="shared" si="1"/>
        <v>5.0000000000000002E-5</v>
      </c>
      <c r="O18" s="10">
        <f t="shared" si="2"/>
        <v>3.0555555555555566E-4</v>
      </c>
    </row>
    <row r="19" spans="1:15" x14ac:dyDescent="0.25">
      <c r="A19" t="s">
        <v>40</v>
      </c>
      <c r="B19" s="4" t="s">
        <v>14</v>
      </c>
      <c r="C19" s="14">
        <v>7.0000000000000001E-3</v>
      </c>
      <c r="D19" s="14">
        <v>2.5000000000000001E-3</v>
      </c>
      <c r="E19" s="14">
        <v>1E-3</v>
      </c>
      <c r="F19" s="14">
        <v>2E-3</v>
      </c>
      <c r="G19" s="14">
        <v>2.5000000000000001E-3</v>
      </c>
      <c r="H19" s="14">
        <v>2.5000000000000001E-3</v>
      </c>
      <c r="I19" s="14">
        <v>3.0000000000000001E-3</v>
      </c>
      <c r="J19" s="14">
        <v>1E-3</v>
      </c>
      <c r="K19" s="7">
        <v>2.5000000000000001E-3</v>
      </c>
      <c r="L19" s="7">
        <v>1E-3</v>
      </c>
      <c r="M19" s="10">
        <f t="shared" si="0"/>
        <v>7.0000000000000001E-3</v>
      </c>
      <c r="N19" s="11">
        <f t="shared" si="1"/>
        <v>1E-3</v>
      </c>
      <c r="O19" s="10">
        <f t="shared" si="2"/>
        <v>2.4999999999999996E-3</v>
      </c>
    </row>
    <row r="20" spans="1:15" x14ac:dyDescent="0.25">
      <c r="A20" t="s">
        <v>41</v>
      </c>
      <c r="B20" s="4" t="s">
        <v>14</v>
      </c>
      <c r="C20" s="14">
        <v>3.0000000000000001E-5</v>
      </c>
      <c r="D20" s="14">
        <v>2.0000000000000002E-5</v>
      </c>
      <c r="E20" s="14">
        <v>2.0000000000000001E-4</v>
      </c>
      <c r="F20" s="14">
        <v>2.0000000000000001E-4</v>
      </c>
      <c r="G20" s="14">
        <v>6.0000000000000002E-5</v>
      </c>
      <c r="H20" s="14">
        <v>2.0000000000000002E-5</v>
      </c>
      <c r="I20" s="14">
        <v>2.0000000000000002E-5</v>
      </c>
      <c r="J20" s="14">
        <v>3.0000000000000001E-5</v>
      </c>
      <c r="K20" s="7">
        <v>2.0000000000000002E-5</v>
      </c>
      <c r="L20" s="7">
        <v>4.0000000000000003E-5</v>
      </c>
      <c r="M20" s="10">
        <f t="shared" si="0"/>
        <v>2.0000000000000001E-4</v>
      </c>
      <c r="N20" s="11">
        <f t="shared" si="1"/>
        <v>2.0000000000000002E-5</v>
      </c>
      <c r="O20" s="11">
        <f t="shared" si="2"/>
        <v>6.4000000000000011E-5</v>
      </c>
    </row>
    <row r="21" spans="1:15" x14ac:dyDescent="0.25">
      <c r="A21" t="s">
        <v>42</v>
      </c>
      <c r="B21" s="4" t="s">
        <v>14</v>
      </c>
      <c r="C21" s="14">
        <v>2.0000000000000001E-4</v>
      </c>
      <c r="D21" s="14">
        <v>2.0000000000000001E-4</v>
      </c>
      <c r="E21" s="14">
        <v>1E-3</v>
      </c>
      <c r="F21" s="14">
        <v>5.0000000000000001E-4</v>
      </c>
      <c r="G21" s="14">
        <v>2.0000000000000001E-4</v>
      </c>
      <c r="H21" s="14">
        <v>2.0000000000000001E-4</v>
      </c>
      <c r="I21" s="14">
        <v>2.5000000000000001E-4</v>
      </c>
      <c r="J21" s="14">
        <v>2.5000000000000001E-4</v>
      </c>
      <c r="K21" s="7">
        <v>2.0000000000000001E-4</v>
      </c>
      <c r="L21" s="7">
        <v>1.1E-4</v>
      </c>
      <c r="M21" s="10">
        <f t="shared" si="0"/>
        <v>1E-3</v>
      </c>
      <c r="N21" s="11">
        <f t="shared" si="1"/>
        <v>1.1E-4</v>
      </c>
      <c r="O21" s="10">
        <f t="shared" si="2"/>
        <v>3.1100000000000002E-4</v>
      </c>
    </row>
    <row r="22" spans="1:15" x14ac:dyDescent="0.25">
      <c r="A22" t="s">
        <v>43</v>
      </c>
      <c r="B22" s="4" t="s">
        <v>14</v>
      </c>
      <c r="C22" s="14">
        <v>1.1E-4</v>
      </c>
      <c r="D22" s="14">
        <v>1.4999999999999999E-4</v>
      </c>
      <c r="E22" s="14">
        <v>6.9999999999999999E-4</v>
      </c>
      <c r="F22" s="14">
        <v>1.6000000000000001E-3</v>
      </c>
      <c r="G22" s="14">
        <v>1.3999999999999999E-4</v>
      </c>
      <c r="H22" s="14">
        <v>1E-4</v>
      </c>
      <c r="I22" s="14">
        <v>5.0000000000000002E-5</v>
      </c>
      <c r="J22" s="14">
        <v>5.0000000000000002E-5</v>
      </c>
      <c r="K22" s="7">
        <v>2.0000000000000002E-5</v>
      </c>
      <c r="L22" s="7">
        <v>3.0000000000000001E-5</v>
      </c>
      <c r="M22" s="10">
        <f t="shared" si="0"/>
        <v>1.6000000000000001E-3</v>
      </c>
      <c r="N22" s="11">
        <f t="shared" si="1"/>
        <v>2.0000000000000002E-5</v>
      </c>
      <c r="O22" s="10">
        <f t="shared" si="2"/>
        <v>2.9500000000000001E-4</v>
      </c>
    </row>
    <row r="23" spans="1:15" x14ac:dyDescent="0.25">
      <c r="A23" t="s">
        <v>44</v>
      </c>
      <c r="B23" s="4" t="s">
        <v>14</v>
      </c>
      <c r="C23" s="14">
        <v>3.0000000000000001E-3</v>
      </c>
      <c r="D23" s="14">
        <v>2E-3</v>
      </c>
      <c r="E23" s="14">
        <v>6.4000000000000003E-3</v>
      </c>
      <c r="F23" s="14">
        <v>3.5999999999999999E-3</v>
      </c>
      <c r="G23" s="14">
        <v>3.0000000000000001E-3</v>
      </c>
      <c r="H23" s="14">
        <v>1E-3</v>
      </c>
      <c r="I23" s="14">
        <v>5.0000000000000001E-4</v>
      </c>
      <c r="J23" s="14">
        <v>8.9999999999999998E-4</v>
      </c>
      <c r="K23" s="7">
        <v>5.0000000000000001E-4</v>
      </c>
      <c r="L23" s="7">
        <v>1.9E-3</v>
      </c>
      <c r="M23" s="10">
        <f t="shared" si="0"/>
        <v>6.4000000000000003E-3</v>
      </c>
      <c r="N23" s="11">
        <f t="shared" si="1"/>
        <v>5.0000000000000001E-4</v>
      </c>
      <c r="O23" s="10">
        <f t="shared" si="2"/>
        <v>2.2799999999999999E-3</v>
      </c>
    </row>
    <row r="24" spans="1:15" x14ac:dyDescent="0.25">
      <c r="A24" t="s">
        <v>45</v>
      </c>
      <c r="B24" s="4" t="s">
        <v>14</v>
      </c>
      <c r="C24" s="14">
        <v>1E-4</v>
      </c>
      <c r="D24" s="14">
        <v>5.0000000000000002E-5</v>
      </c>
      <c r="E24" s="14">
        <v>1.6999999999999999E-3</v>
      </c>
      <c r="F24" s="14">
        <v>8.9999999999999998E-4</v>
      </c>
      <c r="G24" s="14">
        <v>4.0000000000000002E-4</v>
      </c>
      <c r="H24" s="14">
        <v>5.0000000000000002E-5</v>
      </c>
      <c r="I24" s="14">
        <v>5.0000000000000002E-5</v>
      </c>
      <c r="J24" s="14">
        <v>5.0000000000000002E-5</v>
      </c>
      <c r="K24" s="7">
        <v>5.0000000000000002E-5</v>
      </c>
      <c r="L24" s="7">
        <v>1.3999999999999999E-4</v>
      </c>
      <c r="M24" s="10">
        <f t="shared" si="0"/>
        <v>1.6999999999999999E-3</v>
      </c>
      <c r="N24" s="11">
        <f t="shared" si="1"/>
        <v>5.0000000000000002E-5</v>
      </c>
      <c r="O24" s="10">
        <f t="shared" si="2"/>
        <v>3.4900000000000003E-4</v>
      </c>
    </row>
    <row r="25" spans="1:15" x14ac:dyDescent="0.25">
      <c r="A25" t="s">
        <v>46</v>
      </c>
      <c r="B25" s="4" t="s">
        <v>14</v>
      </c>
      <c r="C25" s="14">
        <v>5.0000000000000001E-4</v>
      </c>
      <c r="D25" s="14">
        <v>5.0000000000000001E-4</v>
      </c>
      <c r="E25" s="14">
        <v>5.9999999999999995E-4</v>
      </c>
      <c r="F25" s="14">
        <v>5.0000000000000001E-4</v>
      </c>
      <c r="G25" s="14">
        <v>2E-3</v>
      </c>
      <c r="H25" s="14">
        <v>5.0000000000000001E-4</v>
      </c>
      <c r="I25" s="14">
        <v>2.5000000000000001E-4</v>
      </c>
      <c r="J25" s="14">
        <v>2.5000000000000001E-4</v>
      </c>
      <c r="K25" s="7">
        <v>5.0000000000000001E-4</v>
      </c>
      <c r="L25" s="7">
        <v>2.5000000000000001E-4</v>
      </c>
      <c r="M25" s="10">
        <f t="shared" si="0"/>
        <v>2E-3</v>
      </c>
      <c r="N25" s="11">
        <f t="shared" si="1"/>
        <v>2.5000000000000001E-4</v>
      </c>
      <c r="O25" s="10">
        <f t="shared" si="2"/>
        <v>5.8500000000000012E-4</v>
      </c>
    </row>
    <row r="26" spans="1:15" x14ac:dyDescent="0.25">
      <c r="A26" t="s">
        <v>47</v>
      </c>
      <c r="B26" s="4" t="s">
        <v>14</v>
      </c>
      <c r="C26" s="14">
        <v>5.0000000000000004E-6</v>
      </c>
      <c r="D26" s="14">
        <v>5.0000000000000004E-6</v>
      </c>
      <c r="E26" s="14">
        <v>5.0000000000000004E-6</v>
      </c>
      <c r="F26" s="14">
        <v>5.0000000000000002E-5</v>
      </c>
      <c r="G26" s="14">
        <v>5.0000000000000004E-6</v>
      </c>
      <c r="H26" s="14">
        <v>5.0000000000000004E-6</v>
      </c>
      <c r="I26" s="14">
        <v>5.0000000000000004E-6</v>
      </c>
      <c r="J26" s="17"/>
      <c r="K26" s="7">
        <v>5.0000000000000004E-6</v>
      </c>
      <c r="L26" s="7">
        <v>5.0000000000000004E-6</v>
      </c>
      <c r="M26" s="11">
        <f t="shared" si="0"/>
        <v>5.0000000000000002E-5</v>
      </c>
      <c r="N26" s="12">
        <f t="shared" si="1"/>
        <v>5.0000000000000004E-6</v>
      </c>
      <c r="O26" s="12">
        <f t="shared" si="2"/>
        <v>1.0000000000000001E-5</v>
      </c>
    </row>
    <row r="27" spans="1:15" x14ac:dyDescent="0.25">
      <c r="A27" t="s">
        <v>48</v>
      </c>
      <c r="B27" s="4" t="s">
        <v>14</v>
      </c>
      <c r="C27" s="14">
        <v>5.0000000000000001E-4</v>
      </c>
      <c r="D27" s="14">
        <v>5.0000000000000001E-4</v>
      </c>
      <c r="E27" s="14">
        <v>8.0000000000000004E-4</v>
      </c>
      <c r="F27" s="14">
        <v>1.8500000000000001E-3</v>
      </c>
      <c r="G27" s="14">
        <v>1.4E-3</v>
      </c>
      <c r="H27" s="14">
        <v>5.0000000000000001E-4</v>
      </c>
      <c r="I27" s="14">
        <v>2.4000000000000001E-4</v>
      </c>
      <c r="J27" s="14">
        <v>2.5000000000000001E-5</v>
      </c>
      <c r="K27" s="7">
        <v>2.0000000000000001E-4</v>
      </c>
      <c r="L27" s="7">
        <v>6.0000000000000002E-5</v>
      </c>
      <c r="M27" s="10">
        <f t="shared" si="0"/>
        <v>1.8500000000000001E-3</v>
      </c>
      <c r="N27" s="11">
        <f t="shared" si="1"/>
        <v>2.5000000000000001E-5</v>
      </c>
      <c r="O27" s="10">
        <f t="shared" si="2"/>
        <v>6.0749999999999986E-4</v>
      </c>
    </row>
    <row r="28" spans="1:15" x14ac:dyDescent="0.25">
      <c r="A28" t="s">
        <v>49</v>
      </c>
      <c r="B28" s="4" t="s">
        <v>14</v>
      </c>
      <c r="C28" s="14">
        <v>5.0000000000000001E-4</v>
      </c>
      <c r="D28" s="14">
        <v>5.0000000000000001E-4</v>
      </c>
      <c r="E28" s="14">
        <v>1.1000000000000001E-3</v>
      </c>
      <c r="F28" s="14">
        <v>8.0000000000000004E-4</v>
      </c>
      <c r="G28" s="14">
        <v>5.0000000000000001E-4</v>
      </c>
      <c r="H28" s="14">
        <v>5.0000000000000001E-4</v>
      </c>
      <c r="I28" s="14">
        <v>1E-4</v>
      </c>
      <c r="J28" s="14">
        <v>1E-4</v>
      </c>
      <c r="K28" s="7">
        <v>5.0000000000000001E-4</v>
      </c>
      <c r="L28" s="7">
        <v>2.0000000000000001E-4</v>
      </c>
      <c r="M28" s="10">
        <f t="shared" si="0"/>
        <v>1.1000000000000001E-3</v>
      </c>
      <c r="N28" s="11">
        <f t="shared" si="1"/>
        <v>1E-4</v>
      </c>
      <c r="O28" s="10">
        <f t="shared" si="2"/>
        <v>4.7999999999999996E-4</v>
      </c>
    </row>
    <row r="29" spans="1:15" x14ac:dyDescent="0.25">
      <c r="A29" t="s">
        <v>50</v>
      </c>
      <c r="B29" s="4" t="s">
        <v>14</v>
      </c>
      <c r="C29" s="14">
        <v>2.9999999999999997E-4</v>
      </c>
      <c r="D29" s="18">
        <v>2.9999999999999997E-4</v>
      </c>
      <c r="E29" s="14">
        <v>2.0000000000000001E-4</v>
      </c>
      <c r="F29" s="14">
        <v>2.9999999999999997E-4</v>
      </c>
      <c r="G29" s="14">
        <v>2.9999999999999997E-4</v>
      </c>
      <c r="H29" s="14">
        <v>2.9999999999999997E-4</v>
      </c>
      <c r="I29" s="14">
        <v>5.0000000000000002E-5</v>
      </c>
      <c r="J29" s="14">
        <v>5.0000000000000002E-5</v>
      </c>
      <c r="K29" s="7">
        <v>2.9999999999999997E-4</v>
      </c>
      <c r="L29" s="7">
        <v>1E-4</v>
      </c>
      <c r="M29" s="10">
        <f t="shared" si="0"/>
        <v>2.9999999999999997E-4</v>
      </c>
      <c r="N29" s="11">
        <f t="shared" si="1"/>
        <v>5.0000000000000002E-5</v>
      </c>
      <c r="O29" s="10">
        <f t="shared" si="2"/>
        <v>2.1999999999999993E-4</v>
      </c>
    </row>
    <row r="30" spans="1:15" x14ac:dyDescent="0.25">
      <c r="A30" t="s">
        <v>51</v>
      </c>
      <c r="B30" s="4" t="s">
        <v>14</v>
      </c>
      <c r="C30" s="14">
        <v>5.0000000000000004E-6</v>
      </c>
      <c r="D30" s="14">
        <v>5.0000000000000004E-6</v>
      </c>
      <c r="E30" s="14">
        <v>4.0000000000000003E-5</v>
      </c>
      <c r="F30" s="14">
        <v>5.0000000000000002E-5</v>
      </c>
      <c r="G30" s="14">
        <v>5.0000000000000004E-6</v>
      </c>
      <c r="H30" s="14">
        <v>5.0000000000000004E-6</v>
      </c>
      <c r="I30" s="14">
        <v>2.5000000000000001E-5</v>
      </c>
      <c r="J30" s="14">
        <v>2.5000000000000001E-5</v>
      </c>
      <c r="K30" s="7">
        <v>5.0000000000000004E-6</v>
      </c>
      <c r="L30" s="7">
        <v>2.0000000000000002E-5</v>
      </c>
      <c r="M30" s="11">
        <f t="shared" si="0"/>
        <v>5.0000000000000002E-5</v>
      </c>
      <c r="N30" s="12">
        <f t="shared" si="1"/>
        <v>5.0000000000000004E-6</v>
      </c>
      <c r="O30" s="11">
        <f t="shared" si="2"/>
        <v>1.8500000000000002E-5</v>
      </c>
    </row>
    <row r="31" spans="1:15" x14ac:dyDescent="0.25">
      <c r="A31" t="s">
        <v>52</v>
      </c>
      <c r="B31" s="4" t="s">
        <v>14</v>
      </c>
      <c r="C31" s="14">
        <v>8.5999999999999993E-2</v>
      </c>
      <c r="D31" s="14">
        <v>0.13700000000000001</v>
      </c>
      <c r="E31" s="14">
        <v>0.19800000000000001</v>
      </c>
      <c r="F31" s="14">
        <v>0.311</v>
      </c>
      <c r="G31" s="14">
        <v>0.44800000000000001</v>
      </c>
      <c r="H31" s="14">
        <v>0.17</v>
      </c>
      <c r="I31" s="14">
        <v>6.7199999999999996E-2</v>
      </c>
      <c r="J31" s="14">
        <v>3.8199999999999998E-2</v>
      </c>
      <c r="K31" s="7">
        <v>6.6000000000000003E-2</v>
      </c>
      <c r="L31" s="7">
        <v>1.9199999999999998E-2</v>
      </c>
      <c r="M31" s="10">
        <f t="shared" si="0"/>
        <v>0.44800000000000001</v>
      </c>
      <c r="N31" s="9">
        <f t="shared" si="1"/>
        <v>1.9199999999999998E-2</v>
      </c>
      <c r="O31" s="10">
        <f t="shared" si="2"/>
        <v>0.15406</v>
      </c>
    </row>
    <row r="32" spans="1:15" x14ac:dyDescent="0.25">
      <c r="A32" t="s">
        <v>54</v>
      </c>
      <c r="B32" s="4" t="s">
        <v>14</v>
      </c>
      <c r="C32" s="14">
        <v>5.0000000000000004E-6</v>
      </c>
      <c r="D32" s="14">
        <v>5.0000000000000004E-6</v>
      </c>
      <c r="E32" s="14">
        <v>2.0000000000000002E-5</v>
      </c>
      <c r="F32" s="14">
        <v>1.0000000000000001E-5</v>
      </c>
      <c r="G32" s="14">
        <v>5.0000000000000004E-6</v>
      </c>
      <c r="H32" s="14">
        <v>5.0000000000000004E-6</v>
      </c>
      <c r="I32" s="14">
        <v>5.0000000000000004E-6</v>
      </c>
      <c r="J32" s="14">
        <v>5.0000000000000004E-6</v>
      </c>
      <c r="K32" s="7">
        <v>5.0000000000000004E-6</v>
      </c>
      <c r="L32" s="7">
        <v>5.0000000000000004E-6</v>
      </c>
      <c r="M32" s="11">
        <f t="shared" si="0"/>
        <v>2.0000000000000002E-5</v>
      </c>
      <c r="N32" s="12">
        <f t="shared" si="1"/>
        <v>5.0000000000000004E-6</v>
      </c>
      <c r="O32" s="12">
        <f t="shared" si="2"/>
        <v>7.0000000000000007E-6</v>
      </c>
    </row>
    <row r="33" spans="1:15" x14ac:dyDescent="0.25">
      <c r="A33" t="s">
        <v>56</v>
      </c>
      <c r="B33" s="4" t="s">
        <v>14</v>
      </c>
      <c r="C33" s="14">
        <v>5.0000000000000002E-5</v>
      </c>
      <c r="D33" s="14">
        <v>1E-4</v>
      </c>
      <c r="E33" s="14">
        <v>5.0000000000000002E-5</v>
      </c>
      <c r="F33" s="14">
        <v>1E-4</v>
      </c>
      <c r="G33" s="14">
        <v>5.0000000000000002E-5</v>
      </c>
      <c r="H33" s="14">
        <v>5.0000000000000002E-5</v>
      </c>
      <c r="I33" s="14">
        <v>1E-4</v>
      </c>
      <c r="J33" s="14">
        <v>5.0000000000000002E-5</v>
      </c>
      <c r="K33" s="7">
        <v>5.0000000000000002E-5</v>
      </c>
      <c r="L33" s="7">
        <v>5.0000000000000002E-5</v>
      </c>
      <c r="M33" s="11">
        <f t="shared" si="0"/>
        <v>1E-4</v>
      </c>
      <c r="N33" s="11">
        <f t="shared" si="1"/>
        <v>5.0000000000000002E-5</v>
      </c>
      <c r="O33" s="11">
        <f t="shared" si="2"/>
        <v>6.5000000000000021E-5</v>
      </c>
    </row>
    <row r="34" spans="1:15" x14ac:dyDescent="0.25">
      <c r="A34" t="s">
        <v>57</v>
      </c>
      <c r="B34" s="4" t="s">
        <v>14</v>
      </c>
      <c r="C34" s="14">
        <v>2.0000000000000001E-4</v>
      </c>
      <c r="D34" s="14">
        <v>2.0000000000000001E-4</v>
      </c>
      <c r="E34" s="14">
        <v>2.3000000000000001E-4</v>
      </c>
      <c r="F34" s="14">
        <v>4.6000000000000001E-4</v>
      </c>
      <c r="G34" s="14">
        <v>1.6999999999999999E-3</v>
      </c>
      <c r="H34" s="14">
        <v>2.0000000000000001E-4</v>
      </c>
      <c r="I34" s="14">
        <v>8.0000000000000007E-5</v>
      </c>
      <c r="J34" s="14">
        <v>4.0000000000000003E-5</v>
      </c>
      <c r="K34" s="7">
        <v>2.0000000000000001E-4</v>
      </c>
      <c r="L34" s="7">
        <v>6.0000000000000002E-5</v>
      </c>
      <c r="M34" s="10">
        <f t="shared" si="0"/>
        <v>1.6999999999999999E-3</v>
      </c>
      <c r="N34" s="11">
        <f t="shared" si="1"/>
        <v>4.0000000000000003E-5</v>
      </c>
      <c r="O34" s="10">
        <f t="shared" si="2"/>
        <v>3.3700000000000006E-4</v>
      </c>
    </row>
    <row r="35" spans="1:15" x14ac:dyDescent="0.25">
      <c r="A35" t="s">
        <v>58</v>
      </c>
      <c r="B35" s="4" t="s">
        <v>14</v>
      </c>
      <c r="C35" s="14">
        <v>2.0000000000000001E-4</v>
      </c>
      <c r="D35" s="14">
        <v>2.9999999999999997E-4</v>
      </c>
      <c r="E35" s="14">
        <v>2.3E-3</v>
      </c>
      <c r="F35" s="14">
        <v>2.0999999999999999E-3</v>
      </c>
      <c r="G35" s="14">
        <v>4.0000000000000002E-4</v>
      </c>
      <c r="H35" s="14">
        <v>2.0000000000000001E-4</v>
      </c>
      <c r="I35" s="14">
        <v>1E-4</v>
      </c>
      <c r="J35" s="14">
        <v>2.9999999999999997E-4</v>
      </c>
      <c r="K35" s="7">
        <v>5.0000000000000002E-5</v>
      </c>
      <c r="L35" s="7">
        <v>1.1E-4</v>
      </c>
      <c r="M35" s="10">
        <f t="shared" si="0"/>
        <v>2.3E-3</v>
      </c>
      <c r="N35" s="11">
        <f t="shared" si="1"/>
        <v>5.0000000000000002E-5</v>
      </c>
      <c r="O35" s="10">
        <f t="shared" si="2"/>
        <v>6.0599999999999998E-4</v>
      </c>
    </row>
    <row r="36" spans="1:15" x14ac:dyDescent="0.25">
      <c r="A36" t="s">
        <v>59</v>
      </c>
      <c r="B36" s="4" t="s">
        <v>14</v>
      </c>
      <c r="C36" s="14">
        <v>2E-3</v>
      </c>
      <c r="D36" s="14">
        <v>2E-3</v>
      </c>
      <c r="E36" s="14">
        <v>8.3000000000000001E-3</v>
      </c>
      <c r="F36" s="14">
        <v>8.6E-3</v>
      </c>
      <c r="G36" s="14">
        <v>2E-3</v>
      </c>
      <c r="H36" s="14">
        <v>2E-3</v>
      </c>
      <c r="I36" s="14">
        <v>3.0999999999999999E-3</v>
      </c>
      <c r="J36" s="14">
        <v>1.1000000000000001E-3</v>
      </c>
      <c r="K36" s="7">
        <v>5.0000000000000001E-4</v>
      </c>
      <c r="L36" s="7">
        <v>2.0999999999999999E-3</v>
      </c>
      <c r="M36" s="10">
        <f t="shared" si="0"/>
        <v>8.6E-3</v>
      </c>
      <c r="N36" s="11">
        <f t="shared" si="1"/>
        <v>5.0000000000000001E-4</v>
      </c>
      <c r="O36" s="10">
        <f t="shared" si="2"/>
        <v>3.1700000000000005E-3</v>
      </c>
    </row>
    <row r="37" spans="1:15" x14ac:dyDescent="0.25">
      <c r="A37" t="s">
        <v>60</v>
      </c>
      <c r="B37" s="4" t="s">
        <v>14</v>
      </c>
      <c r="C37" s="14">
        <v>2.0000000000000001E-4</v>
      </c>
      <c r="D37" s="14">
        <v>1E-4</v>
      </c>
      <c r="E37" s="14">
        <v>2.5000000000000001E-4</v>
      </c>
      <c r="F37" s="14">
        <v>5.0000000000000001E-4</v>
      </c>
      <c r="G37" s="14">
        <v>2.9999999999999997E-4</v>
      </c>
      <c r="H37" s="14">
        <v>5.0000000000000002E-5</v>
      </c>
      <c r="I37" s="14">
        <v>2.5000000000000001E-4</v>
      </c>
      <c r="J37" s="14">
        <v>2.5000000000000001E-4</v>
      </c>
      <c r="K37" s="7">
        <v>5.0000000000000002E-5</v>
      </c>
      <c r="L37" s="7">
        <v>2.0000000000000001E-4</v>
      </c>
      <c r="M37" s="10">
        <f t="shared" si="0"/>
        <v>5.0000000000000001E-4</v>
      </c>
      <c r="N37" s="11">
        <f t="shared" si="1"/>
        <v>5.0000000000000002E-5</v>
      </c>
      <c r="O37" s="10">
        <f t="shared" si="2"/>
        <v>2.1499999999999999E-4</v>
      </c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opLeftCell="A2" workbookViewId="0">
      <selection activeCell="P20" sqref="P20"/>
    </sheetView>
  </sheetViews>
  <sheetFormatPr defaultRowHeight="15" x14ac:dyDescent="0.25"/>
  <cols>
    <col min="1" max="1" width="18.5703125" customWidth="1"/>
    <col min="3" max="10" width="7.85546875" bestFit="1" customWidth="1"/>
    <col min="11" max="12" width="7.85546875" customWidth="1"/>
    <col min="13" max="13" width="10.85546875" customWidth="1"/>
    <col min="14" max="14" width="10.7109375" customWidth="1"/>
  </cols>
  <sheetData>
    <row r="1" spans="1:15" x14ac:dyDescent="0.25">
      <c r="A1" s="1" t="s">
        <v>2</v>
      </c>
    </row>
    <row r="3" spans="1:15" x14ac:dyDescent="0.25">
      <c r="A3" s="1" t="s">
        <v>3</v>
      </c>
      <c r="B3" s="2" t="s">
        <v>4</v>
      </c>
      <c r="C3" s="5">
        <v>41061</v>
      </c>
      <c r="D3" s="5">
        <v>41091</v>
      </c>
      <c r="E3" s="5">
        <v>41153</v>
      </c>
      <c r="F3" s="5">
        <v>41365</v>
      </c>
      <c r="G3" s="5">
        <v>41426</v>
      </c>
      <c r="H3" s="5">
        <v>41548</v>
      </c>
      <c r="I3" s="5">
        <v>41821</v>
      </c>
      <c r="J3" s="5">
        <v>42125</v>
      </c>
      <c r="K3" s="5">
        <v>42217</v>
      </c>
      <c r="L3" s="5">
        <v>42491</v>
      </c>
      <c r="M3" s="2" t="s">
        <v>64</v>
      </c>
      <c r="N3" s="2" t="s">
        <v>65</v>
      </c>
      <c r="O3" s="2" t="s">
        <v>66</v>
      </c>
    </row>
    <row r="4" spans="1:15" x14ac:dyDescent="0.25">
      <c r="A4" s="3" t="s">
        <v>25</v>
      </c>
      <c r="B4" s="4" t="s">
        <v>14</v>
      </c>
      <c r="C4" s="13">
        <v>9.8000000000000007</v>
      </c>
      <c r="D4" s="14">
        <v>16.899999999999999</v>
      </c>
      <c r="E4" s="14">
        <v>21.6</v>
      </c>
      <c r="F4" s="14">
        <v>0.05</v>
      </c>
      <c r="G4" s="14">
        <v>17.8</v>
      </c>
      <c r="H4" s="14">
        <v>19.399999999999999</v>
      </c>
      <c r="I4" s="14">
        <v>15.2</v>
      </c>
      <c r="J4" s="14">
        <v>8.4499999999999993</v>
      </c>
      <c r="K4" s="7">
        <v>15.9</v>
      </c>
      <c r="L4" s="7">
        <v>5.0999999999999996</v>
      </c>
      <c r="M4" s="8">
        <f>MAX(C4:L4)</f>
        <v>21.6</v>
      </c>
      <c r="N4" s="8">
        <f>MIN(C4:L4)</f>
        <v>0.05</v>
      </c>
      <c r="O4" s="8">
        <f>AVERAGE(C4:L4)</f>
        <v>13.02</v>
      </c>
    </row>
    <row r="5" spans="1:15" x14ac:dyDescent="0.25">
      <c r="A5" s="3" t="s">
        <v>26</v>
      </c>
      <c r="B5" s="4" t="s">
        <v>14</v>
      </c>
      <c r="C5" s="13">
        <v>7.1999999999999995E-2</v>
      </c>
      <c r="D5" s="14">
        <v>6.2E-2</v>
      </c>
      <c r="E5" s="14">
        <v>0.25900000000000001</v>
      </c>
      <c r="F5" s="14">
        <v>2.5000000000000001E-3</v>
      </c>
      <c r="G5" s="14">
        <v>2.1999999999999999E-2</v>
      </c>
      <c r="H5" s="14">
        <v>0.127</v>
      </c>
      <c r="I5" s="14">
        <v>2.5000000000000001E-3</v>
      </c>
      <c r="J5" s="14">
        <v>8.0000000000000002E-3</v>
      </c>
      <c r="K5" s="7">
        <v>2.5000000000000001E-3</v>
      </c>
      <c r="L5" s="7">
        <v>3.5999999999999997E-2</v>
      </c>
      <c r="M5" s="8">
        <f t="shared" ref="M5:M38" si="0">MAX(C5:L5)</f>
        <v>0.25900000000000001</v>
      </c>
      <c r="N5" s="9">
        <f t="shared" ref="N5:N38" si="1">MIN(C5:L5)</f>
        <v>2.5000000000000001E-3</v>
      </c>
      <c r="O5" s="8">
        <f t="shared" ref="O5:O38" si="2">AVERAGE(C5:L5)</f>
        <v>5.9349999999999993E-2</v>
      </c>
    </row>
    <row r="6" spans="1:15" x14ac:dyDescent="0.25">
      <c r="A6" s="3" t="s">
        <v>27</v>
      </c>
      <c r="B6" s="4" t="s">
        <v>14</v>
      </c>
      <c r="C6" s="13">
        <v>2.6</v>
      </c>
      <c r="D6" s="14">
        <v>3.8</v>
      </c>
      <c r="E6" s="14">
        <v>5.17</v>
      </c>
      <c r="F6" s="14">
        <v>0.05</v>
      </c>
      <c r="G6" s="14">
        <v>5.33</v>
      </c>
      <c r="H6" s="14">
        <v>5.2</v>
      </c>
      <c r="I6" s="14">
        <v>2.31</v>
      </c>
      <c r="J6" s="14">
        <v>1.3</v>
      </c>
      <c r="K6" s="7">
        <v>2.52</v>
      </c>
      <c r="L6" s="7">
        <v>0.7</v>
      </c>
      <c r="M6" s="8">
        <f t="shared" si="0"/>
        <v>5.33</v>
      </c>
      <c r="N6" s="8">
        <f t="shared" si="1"/>
        <v>0.05</v>
      </c>
      <c r="O6" s="8">
        <f t="shared" si="2"/>
        <v>2.8980000000000001</v>
      </c>
    </row>
    <row r="7" spans="1:15" x14ac:dyDescent="0.25">
      <c r="A7" s="3" t="s">
        <v>28</v>
      </c>
      <c r="B7" s="4" t="s">
        <v>14</v>
      </c>
      <c r="C7" s="15">
        <v>5.0000000000000001E-4</v>
      </c>
      <c r="D7" s="14">
        <v>1.7000000000000001E-2</v>
      </c>
      <c r="E7" s="14">
        <v>9.5000000000000001E-2</v>
      </c>
      <c r="F7" s="14">
        <v>5.0000000000000001E-4</v>
      </c>
      <c r="G7" s="14">
        <v>2E-3</v>
      </c>
      <c r="H7" s="14">
        <v>6.9000000000000006E-2</v>
      </c>
      <c r="I7" s="14">
        <v>5.0000000000000001E-4</v>
      </c>
      <c r="J7" s="14">
        <v>5.0000000000000001E-4</v>
      </c>
      <c r="K7" s="7">
        <v>5.0000000000000001E-4</v>
      </c>
      <c r="L7" s="7">
        <v>5.0000000000000001E-4</v>
      </c>
      <c r="M7" s="8">
        <f t="shared" si="0"/>
        <v>9.5000000000000001E-2</v>
      </c>
      <c r="N7" s="10">
        <f t="shared" si="1"/>
        <v>5.0000000000000001E-4</v>
      </c>
      <c r="O7" s="8">
        <f t="shared" si="2"/>
        <v>1.8599999999999998E-2</v>
      </c>
    </row>
    <row r="8" spans="1:15" x14ac:dyDescent="0.25">
      <c r="A8" s="3" t="s">
        <v>29</v>
      </c>
      <c r="B8" s="4" t="s">
        <v>14</v>
      </c>
      <c r="C8" s="13">
        <v>0.8</v>
      </c>
      <c r="D8" s="14">
        <v>0.4</v>
      </c>
      <c r="E8" s="14">
        <v>0.6</v>
      </c>
      <c r="F8" s="14">
        <v>0.05</v>
      </c>
      <c r="G8" s="14">
        <v>0.4</v>
      </c>
      <c r="H8" s="14">
        <v>0.5</v>
      </c>
      <c r="I8" s="14">
        <v>0.3</v>
      </c>
      <c r="J8" s="14">
        <v>0.5</v>
      </c>
      <c r="K8" s="7">
        <v>0.3</v>
      </c>
      <c r="L8" s="7">
        <v>0.9</v>
      </c>
      <c r="M8" s="8">
        <f t="shared" si="0"/>
        <v>0.9</v>
      </c>
      <c r="N8" s="8">
        <f t="shared" si="1"/>
        <v>0.05</v>
      </c>
      <c r="O8" s="8">
        <f t="shared" si="2"/>
        <v>0.47499999999999998</v>
      </c>
    </row>
    <row r="9" spans="1:15" x14ac:dyDescent="0.25">
      <c r="A9" s="3" t="s">
        <v>30</v>
      </c>
      <c r="B9" s="4" t="s">
        <v>14</v>
      </c>
      <c r="C9" s="13">
        <v>3.96</v>
      </c>
      <c r="D9" s="14">
        <v>5.92</v>
      </c>
      <c r="E9" s="14">
        <v>6.1</v>
      </c>
      <c r="F9" s="14">
        <v>2.5000000000000001E-2</v>
      </c>
      <c r="G9" s="14">
        <v>6.32</v>
      </c>
      <c r="H9" s="14">
        <v>6.12</v>
      </c>
      <c r="I9" s="14">
        <v>3.48</v>
      </c>
      <c r="J9" s="14">
        <v>2.69</v>
      </c>
      <c r="K9" s="7">
        <v>4.12</v>
      </c>
      <c r="L9" s="7">
        <v>1.6</v>
      </c>
      <c r="M9" s="8">
        <f t="shared" si="0"/>
        <v>6.32</v>
      </c>
      <c r="N9" s="8">
        <f t="shared" si="1"/>
        <v>2.5000000000000001E-2</v>
      </c>
      <c r="O9" s="8">
        <f t="shared" si="2"/>
        <v>4.0335000000000001</v>
      </c>
    </row>
    <row r="10" spans="1:15" x14ac:dyDescent="0.25">
      <c r="A10" s="3" t="s">
        <v>32</v>
      </c>
      <c r="B10" s="4" t="s">
        <v>14</v>
      </c>
      <c r="C10" s="13">
        <v>1.1000000000000001</v>
      </c>
      <c r="D10" s="14">
        <v>1.9</v>
      </c>
      <c r="E10" s="14">
        <v>2.6</v>
      </c>
      <c r="F10" s="14">
        <v>0.05</v>
      </c>
      <c r="G10" s="14">
        <v>2.7</v>
      </c>
      <c r="H10" s="14">
        <v>3.1</v>
      </c>
      <c r="I10" s="14">
        <v>1.3</v>
      </c>
      <c r="J10" s="14">
        <v>0.8</v>
      </c>
      <c r="K10" s="7">
        <v>1.4</v>
      </c>
      <c r="L10" s="7">
        <v>0.4</v>
      </c>
      <c r="M10" s="8">
        <f t="shared" si="0"/>
        <v>3.1</v>
      </c>
      <c r="N10" s="8">
        <f t="shared" si="1"/>
        <v>0.05</v>
      </c>
      <c r="O10" s="8">
        <f t="shared" si="2"/>
        <v>1.5350000000000001</v>
      </c>
    </row>
    <row r="11" spans="1:15" x14ac:dyDescent="0.25">
      <c r="A11" t="s">
        <v>31</v>
      </c>
      <c r="B11" s="4" t="s">
        <v>14</v>
      </c>
      <c r="C11" s="14">
        <v>1.7</v>
      </c>
      <c r="D11" s="14">
        <v>5.3</v>
      </c>
      <c r="E11" s="14">
        <v>9.3000000000000007</v>
      </c>
      <c r="F11" s="14">
        <v>0.1</v>
      </c>
      <c r="G11" s="14">
        <v>1.6</v>
      </c>
      <c r="H11" s="14">
        <v>5</v>
      </c>
      <c r="I11" s="14">
        <v>1</v>
      </c>
      <c r="J11" s="14">
        <v>0.5</v>
      </c>
      <c r="K11" s="7">
        <v>1.1000000000000001</v>
      </c>
      <c r="L11" s="7">
        <v>0.2</v>
      </c>
      <c r="M11" s="8">
        <f t="shared" si="0"/>
        <v>9.3000000000000007</v>
      </c>
      <c r="N11" s="8">
        <f t="shared" si="1"/>
        <v>0.1</v>
      </c>
      <c r="O11" s="8">
        <f t="shared" si="2"/>
        <v>2.5800000000000005</v>
      </c>
    </row>
    <row r="12" spans="1:15" x14ac:dyDescent="0.25">
      <c r="A12" t="s">
        <v>34</v>
      </c>
      <c r="B12" s="4" t="s">
        <v>14</v>
      </c>
      <c r="C12" s="14">
        <v>8.0000000000000002E-3</v>
      </c>
      <c r="D12" s="14">
        <v>8.0000000000000002E-3</v>
      </c>
      <c r="E12" s="14">
        <v>1.0999999999999999E-2</v>
      </c>
      <c r="F12" s="14">
        <v>2.5000000000000001E-3</v>
      </c>
      <c r="G12" s="14">
        <v>2.5000000000000001E-3</v>
      </c>
      <c r="H12" s="14" t="s">
        <v>69</v>
      </c>
      <c r="I12" s="14">
        <v>8.9999999999999993E-3</v>
      </c>
      <c r="J12" s="14">
        <v>2.9000000000000001E-2</v>
      </c>
      <c r="K12" s="7">
        <v>6.0000000000000001E-3</v>
      </c>
      <c r="L12" s="7">
        <v>0.11799999999999999</v>
      </c>
      <c r="M12" s="10">
        <f t="shared" si="0"/>
        <v>0.11799999999999999</v>
      </c>
      <c r="N12" s="11">
        <f t="shared" si="1"/>
        <v>2.5000000000000001E-3</v>
      </c>
      <c r="O12" s="11">
        <f t="shared" si="2"/>
        <v>2.1555555555555557E-2</v>
      </c>
    </row>
    <row r="13" spans="1:15" x14ac:dyDescent="0.25">
      <c r="A13" t="s">
        <v>35</v>
      </c>
      <c r="B13" s="4" t="s">
        <v>14</v>
      </c>
      <c r="C13" s="14">
        <v>1E-4</v>
      </c>
      <c r="D13" s="14">
        <v>2.9999999999999997E-4</v>
      </c>
      <c r="E13" s="14">
        <v>1E-4</v>
      </c>
      <c r="F13" s="14">
        <v>1E-4</v>
      </c>
      <c r="G13" s="14">
        <v>4.0000000000000002E-4</v>
      </c>
      <c r="H13" s="14">
        <v>1E-4</v>
      </c>
      <c r="I13" s="14">
        <v>1E-4</v>
      </c>
      <c r="J13" s="14">
        <v>1E-4</v>
      </c>
      <c r="K13" s="7">
        <v>1E-4</v>
      </c>
      <c r="L13" s="7">
        <v>1E-4</v>
      </c>
      <c r="M13" s="10">
        <f t="shared" si="0"/>
        <v>4.0000000000000002E-4</v>
      </c>
      <c r="N13" s="11">
        <f t="shared" si="1"/>
        <v>1E-4</v>
      </c>
      <c r="O13" s="11">
        <f t="shared" si="2"/>
        <v>1.5000000000000001E-4</v>
      </c>
    </row>
    <row r="14" spans="1:15" x14ac:dyDescent="0.25">
      <c r="A14" t="s">
        <v>36</v>
      </c>
      <c r="B14" s="4" t="s">
        <v>14</v>
      </c>
      <c r="C14" s="14">
        <v>1E-4</v>
      </c>
      <c r="D14" s="14">
        <v>8.9999999999999998E-4</v>
      </c>
      <c r="E14" s="14">
        <v>1.1999999999999999E-3</v>
      </c>
      <c r="F14" s="14">
        <v>3.3999999999999998E-3</v>
      </c>
      <c r="G14" s="14">
        <v>8.0000000000000004E-4</v>
      </c>
      <c r="H14" s="14">
        <v>1.1000000000000001E-3</v>
      </c>
      <c r="I14" s="14">
        <v>8.0000000000000004E-4</v>
      </c>
      <c r="J14" s="14">
        <v>8.0000000000000004E-4</v>
      </c>
      <c r="K14" s="7">
        <v>1E-3</v>
      </c>
      <c r="L14" s="7">
        <v>5.0000000000000001E-4</v>
      </c>
      <c r="M14" s="10">
        <f t="shared" si="0"/>
        <v>3.3999999999999998E-3</v>
      </c>
      <c r="N14" s="11">
        <f t="shared" si="1"/>
        <v>1E-4</v>
      </c>
      <c r="O14" s="11">
        <f t="shared" si="2"/>
        <v>1.0600000000000002E-3</v>
      </c>
    </row>
    <row r="15" spans="1:15" x14ac:dyDescent="0.25">
      <c r="A15" t="s">
        <v>37</v>
      </c>
      <c r="B15" s="4" t="s">
        <v>14</v>
      </c>
      <c r="C15" s="14">
        <v>3.7999999999999999E-2</v>
      </c>
      <c r="D15" s="14">
        <v>4.9000000000000002E-2</v>
      </c>
      <c r="E15" s="14">
        <v>5.1999999999999998E-2</v>
      </c>
      <c r="F15" s="14">
        <v>9.8000000000000004E-2</v>
      </c>
      <c r="G15" s="14">
        <v>6.6000000000000003E-2</v>
      </c>
      <c r="H15" s="14">
        <v>4.9000000000000002E-2</v>
      </c>
      <c r="I15" s="14">
        <v>7.0999999999999994E-2</v>
      </c>
      <c r="J15" s="14">
        <v>4.5999999999999999E-2</v>
      </c>
      <c r="K15" s="7">
        <v>7.1999999999999995E-2</v>
      </c>
      <c r="L15" s="7">
        <v>3.1E-2</v>
      </c>
      <c r="M15" s="10">
        <f t="shared" si="0"/>
        <v>9.8000000000000004E-2</v>
      </c>
      <c r="N15" s="11">
        <f t="shared" si="1"/>
        <v>3.1E-2</v>
      </c>
      <c r="O15" s="11">
        <f t="shared" si="2"/>
        <v>5.7199999999999994E-2</v>
      </c>
    </row>
    <row r="16" spans="1:15" x14ac:dyDescent="0.25">
      <c r="A16" t="s">
        <v>38</v>
      </c>
      <c r="B16" s="4" t="s">
        <v>14</v>
      </c>
      <c r="C16" s="14">
        <v>2.0000000000000002E-5</v>
      </c>
      <c r="D16" s="14">
        <v>2.0000000000000002E-5</v>
      </c>
      <c r="E16" s="14">
        <v>2.0000000000000002E-5</v>
      </c>
      <c r="F16" s="14">
        <v>2.0000000000000002E-5</v>
      </c>
      <c r="G16" s="14">
        <v>2.0000000000000002E-5</v>
      </c>
      <c r="H16" s="14">
        <v>2.0000000000000002E-5</v>
      </c>
      <c r="I16" s="14">
        <v>2.0000000000000002E-5</v>
      </c>
      <c r="J16" s="14">
        <v>2.0000000000000002E-5</v>
      </c>
      <c r="K16" s="7">
        <v>2.0000000000000002E-5</v>
      </c>
      <c r="L16" s="7">
        <v>2.0000000000000002E-5</v>
      </c>
      <c r="M16" s="11">
        <f t="shared" si="0"/>
        <v>2.0000000000000002E-5</v>
      </c>
      <c r="N16" s="11">
        <f t="shared" si="1"/>
        <v>2.0000000000000002E-5</v>
      </c>
      <c r="O16" s="11">
        <f t="shared" si="2"/>
        <v>2.0000000000000002E-5</v>
      </c>
    </row>
    <row r="17" spans="1:15" x14ac:dyDescent="0.25">
      <c r="A17" t="s">
        <v>39</v>
      </c>
      <c r="B17" s="4" t="s">
        <v>14</v>
      </c>
      <c r="C17" s="14">
        <v>5.0000000000000001E-4</v>
      </c>
      <c r="D17" s="14">
        <v>5.0000000000000001E-4</v>
      </c>
      <c r="E17" s="14">
        <v>5.0000000000000001E-4</v>
      </c>
      <c r="F17" s="14">
        <v>5.0000000000000001E-4</v>
      </c>
      <c r="G17" s="14">
        <v>5.0000000000000001E-4</v>
      </c>
      <c r="H17" s="14">
        <v>5.0000000000000001E-4</v>
      </c>
      <c r="I17" s="14">
        <v>5.0000000000000001E-4</v>
      </c>
      <c r="J17" s="14">
        <v>5.0000000000000001E-4</v>
      </c>
      <c r="K17" s="7">
        <v>5.0000000000000001E-4</v>
      </c>
      <c r="L17" s="7">
        <v>5.0000000000000001E-4</v>
      </c>
      <c r="M17" s="10">
        <f t="shared" si="0"/>
        <v>5.0000000000000001E-4</v>
      </c>
      <c r="N17" s="11">
        <f t="shared" si="1"/>
        <v>5.0000000000000001E-4</v>
      </c>
      <c r="O17" s="11">
        <f t="shared" si="2"/>
        <v>5.0000000000000012E-4</v>
      </c>
    </row>
    <row r="18" spans="1:15" x14ac:dyDescent="0.25">
      <c r="A18" t="s">
        <v>40</v>
      </c>
      <c r="B18" s="4" t="s">
        <v>14</v>
      </c>
      <c r="C18" s="14">
        <v>2E-3</v>
      </c>
      <c r="D18" s="14">
        <v>2E-3</v>
      </c>
      <c r="E18" s="14">
        <v>2E-3</v>
      </c>
      <c r="F18" s="14">
        <v>2E-3</v>
      </c>
      <c r="G18" s="14">
        <v>1.9E-2</v>
      </c>
      <c r="H18" s="14">
        <v>2E-3</v>
      </c>
      <c r="I18" s="14">
        <v>2E-3</v>
      </c>
      <c r="J18" s="14">
        <v>2E-3</v>
      </c>
      <c r="K18" s="7">
        <v>2E-3</v>
      </c>
      <c r="L18" s="7">
        <v>2E-3</v>
      </c>
      <c r="M18" s="10">
        <f t="shared" si="0"/>
        <v>1.9E-2</v>
      </c>
      <c r="N18" s="11">
        <f t="shared" si="1"/>
        <v>2E-3</v>
      </c>
      <c r="O18" s="11">
        <f t="shared" si="2"/>
        <v>3.7000000000000006E-3</v>
      </c>
    </row>
    <row r="19" spans="1:15" x14ac:dyDescent="0.25">
      <c r="A19" t="s">
        <v>41</v>
      </c>
      <c r="B19" s="4" t="s">
        <v>14</v>
      </c>
      <c r="C19" s="14">
        <v>5.0000000000000004E-6</v>
      </c>
      <c r="D19" s="14">
        <v>5.0000000000000004E-6</v>
      </c>
      <c r="E19" s="14">
        <v>3.0000000000000001E-5</v>
      </c>
      <c r="F19" s="14">
        <v>1.1E-4</v>
      </c>
      <c r="G19" s="14">
        <v>6.0000000000000002E-5</v>
      </c>
      <c r="H19" s="14">
        <v>1.0000000000000001E-5</v>
      </c>
      <c r="I19" s="14">
        <v>1.0000000000000001E-5</v>
      </c>
      <c r="J19" s="14">
        <v>2.0000000000000002E-5</v>
      </c>
      <c r="K19" s="7">
        <v>2.0000000000000002E-5</v>
      </c>
      <c r="L19" s="7">
        <v>5.0000000000000002E-5</v>
      </c>
      <c r="M19" s="11">
        <f t="shared" si="0"/>
        <v>1.1E-4</v>
      </c>
      <c r="N19" s="12">
        <f t="shared" si="1"/>
        <v>5.0000000000000004E-6</v>
      </c>
      <c r="O19" s="11">
        <f t="shared" si="2"/>
        <v>3.2000000000000005E-5</v>
      </c>
    </row>
    <row r="20" spans="1:15" x14ac:dyDescent="0.25">
      <c r="A20" t="s">
        <v>42</v>
      </c>
      <c r="B20" s="4" t="s">
        <v>14</v>
      </c>
      <c r="C20" s="14">
        <v>2.0000000000000001E-4</v>
      </c>
      <c r="D20" s="14">
        <v>2.0000000000000001E-4</v>
      </c>
      <c r="E20" s="14">
        <v>2.0000000000000001E-4</v>
      </c>
      <c r="F20" s="14">
        <v>6.9999999999999999E-4</v>
      </c>
      <c r="G20" s="14">
        <v>8.9999999999999998E-4</v>
      </c>
      <c r="H20" s="14">
        <v>2.0000000000000001E-4</v>
      </c>
      <c r="I20" s="14">
        <v>2.0000000000000001E-4</v>
      </c>
      <c r="J20" s="14">
        <v>2.0000000000000001E-4</v>
      </c>
      <c r="K20" s="7">
        <v>2.0000000000000001E-4</v>
      </c>
      <c r="L20" s="7">
        <v>2.0000000000000001E-4</v>
      </c>
      <c r="M20" s="10">
        <f t="shared" si="0"/>
        <v>8.9999999999999998E-4</v>
      </c>
      <c r="N20" s="11">
        <f t="shared" si="1"/>
        <v>2.0000000000000001E-4</v>
      </c>
      <c r="O20" s="11">
        <f t="shared" si="2"/>
        <v>3.2000000000000003E-4</v>
      </c>
    </row>
    <row r="21" spans="1:15" x14ac:dyDescent="0.25">
      <c r="A21" t="s">
        <v>43</v>
      </c>
      <c r="B21" s="4" t="s">
        <v>14</v>
      </c>
      <c r="C21" s="14">
        <v>4.0000000000000003E-5</v>
      </c>
      <c r="D21" s="14">
        <v>1.3999999999999999E-4</v>
      </c>
      <c r="E21" s="14">
        <v>1.6000000000000001E-4</v>
      </c>
      <c r="F21" s="14">
        <v>6.2E-4</v>
      </c>
      <c r="G21" s="14">
        <v>9.0000000000000006E-5</v>
      </c>
      <c r="H21" s="14">
        <v>8.0000000000000007E-5</v>
      </c>
      <c r="I21" s="14">
        <v>1.0000000000000001E-5</v>
      </c>
      <c r="J21" s="14">
        <v>2.0000000000000002E-5</v>
      </c>
      <c r="K21" s="7">
        <v>1.0000000000000001E-5</v>
      </c>
      <c r="L21" s="7">
        <v>2.0000000000000002E-5</v>
      </c>
      <c r="M21" s="10">
        <f t="shared" si="0"/>
        <v>6.2E-4</v>
      </c>
      <c r="N21" s="12">
        <f t="shared" si="1"/>
        <v>1.0000000000000001E-5</v>
      </c>
      <c r="O21" s="11">
        <f t="shared" si="2"/>
        <v>1.1900000000000001E-4</v>
      </c>
    </row>
    <row r="22" spans="1:15" x14ac:dyDescent="0.25">
      <c r="A22" t="s">
        <v>44</v>
      </c>
      <c r="B22" s="4" t="s">
        <v>14</v>
      </c>
      <c r="C22" s="14">
        <v>1E-3</v>
      </c>
      <c r="D22" s="14">
        <v>2E-3</v>
      </c>
      <c r="E22" s="14">
        <v>2E-3</v>
      </c>
      <c r="F22" s="14">
        <v>5.0000000000000001E-4</v>
      </c>
      <c r="G22" s="14">
        <v>2E-3</v>
      </c>
      <c r="H22" s="14">
        <v>5.0000000000000001E-4</v>
      </c>
      <c r="I22" s="14">
        <v>5.0000000000000001E-4</v>
      </c>
      <c r="J22" s="14">
        <v>5.0000000000000001E-4</v>
      </c>
      <c r="K22" s="7">
        <v>5.0000000000000001E-4</v>
      </c>
      <c r="L22" s="7">
        <v>1.8E-3</v>
      </c>
      <c r="M22" s="10">
        <f t="shared" si="0"/>
        <v>2E-3</v>
      </c>
      <c r="N22" s="11">
        <f t="shared" si="1"/>
        <v>5.0000000000000001E-4</v>
      </c>
      <c r="O22" s="11">
        <f t="shared" si="2"/>
        <v>1.1300000000000001E-3</v>
      </c>
    </row>
    <row r="23" spans="1:15" x14ac:dyDescent="0.25">
      <c r="A23" t="s">
        <v>45</v>
      </c>
      <c r="B23" s="4" t="s">
        <v>14</v>
      </c>
      <c r="C23" s="14">
        <v>5.0000000000000002E-5</v>
      </c>
      <c r="D23" s="14">
        <v>5.0000000000000002E-5</v>
      </c>
      <c r="E23" s="14">
        <v>5.0000000000000002E-5</v>
      </c>
      <c r="F23" s="14">
        <v>5.0000000000000002E-5</v>
      </c>
      <c r="G23" s="14">
        <v>5.0000000000000002E-5</v>
      </c>
      <c r="H23" s="14">
        <v>5.0000000000000002E-5</v>
      </c>
      <c r="I23" s="14">
        <v>5.0000000000000002E-5</v>
      </c>
      <c r="J23" s="14">
        <v>5.0000000000000002E-5</v>
      </c>
      <c r="K23" s="7">
        <v>5.0000000000000002E-5</v>
      </c>
      <c r="L23" s="7">
        <v>5.0000000000000002E-5</v>
      </c>
      <c r="M23" s="11">
        <f t="shared" si="0"/>
        <v>5.0000000000000002E-5</v>
      </c>
      <c r="N23" s="11">
        <f t="shared" si="1"/>
        <v>5.0000000000000002E-5</v>
      </c>
      <c r="O23" s="11">
        <f t="shared" si="2"/>
        <v>5.0000000000000009E-5</v>
      </c>
    </row>
    <row r="24" spans="1:15" x14ac:dyDescent="0.25">
      <c r="A24" t="s">
        <v>46</v>
      </c>
      <c r="B24" s="4" t="s">
        <v>14</v>
      </c>
      <c r="C24" s="14">
        <v>5.0000000000000001E-4</v>
      </c>
      <c r="D24" s="14">
        <v>5.0000000000000001E-4</v>
      </c>
      <c r="E24" s="14">
        <v>5.0000000000000001E-4</v>
      </c>
      <c r="F24" s="14">
        <v>5.0000000000000001E-4</v>
      </c>
      <c r="G24" s="14">
        <v>2E-3</v>
      </c>
      <c r="H24" s="14">
        <v>5.0000000000000001E-4</v>
      </c>
      <c r="I24" s="14">
        <v>5.0000000000000001E-4</v>
      </c>
      <c r="J24" s="14">
        <v>5.0000000000000001E-4</v>
      </c>
      <c r="K24" s="7">
        <v>5.0000000000000001E-4</v>
      </c>
      <c r="L24" s="7">
        <v>5.0000000000000001E-4</v>
      </c>
      <c r="M24" s="10">
        <f t="shared" si="0"/>
        <v>2E-3</v>
      </c>
      <c r="N24" s="11">
        <f t="shared" si="1"/>
        <v>5.0000000000000001E-4</v>
      </c>
      <c r="O24" s="11">
        <f t="shared" si="2"/>
        <v>6.5000000000000019E-4</v>
      </c>
    </row>
    <row r="25" spans="1:15" x14ac:dyDescent="0.25">
      <c r="A25" t="s">
        <v>48</v>
      </c>
      <c r="B25" s="4" t="s">
        <v>14</v>
      </c>
      <c r="C25" s="14">
        <v>2.9999999999999997E-4</v>
      </c>
      <c r="D25" s="14">
        <v>2.9999999999999997E-4</v>
      </c>
      <c r="E25" s="14">
        <v>3.6000000000000002E-4</v>
      </c>
      <c r="F25" s="14">
        <v>1.17E-3</v>
      </c>
      <c r="G25" s="14">
        <v>1.6100000000000001E-3</v>
      </c>
      <c r="H25" s="14">
        <v>5.5000000000000003E-4</v>
      </c>
      <c r="I25" s="14">
        <v>1.9000000000000001E-4</v>
      </c>
      <c r="J25" s="14">
        <v>5.0000000000000002E-5</v>
      </c>
      <c r="K25" s="7">
        <v>2.3000000000000001E-4</v>
      </c>
      <c r="L25" s="7">
        <v>5.0000000000000002E-5</v>
      </c>
      <c r="M25" s="10">
        <f t="shared" si="0"/>
        <v>1.6100000000000001E-3</v>
      </c>
      <c r="N25" s="11">
        <f t="shared" si="1"/>
        <v>5.0000000000000002E-5</v>
      </c>
      <c r="O25" s="11">
        <f t="shared" si="2"/>
        <v>4.8099999999999998E-4</v>
      </c>
    </row>
    <row r="26" spans="1:15" x14ac:dyDescent="0.25">
      <c r="A26" t="s">
        <v>49</v>
      </c>
      <c r="B26" s="4" t="s">
        <v>14</v>
      </c>
      <c r="C26" s="14">
        <v>5.0000000000000001E-4</v>
      </c>
      <c r="D26" s="14">
        <v>5.0000000000000001E-4</v>
      </c>
      <c r="E26" s="14">
        <v>5.0000000000000001E-4</v>
      </c>
      <c r="F26" s="14">
        <v>5.0000000000000001E-4</v>
      </c>
      <c r="G26" s="14">
        <v>5.0000000000000001E-4</v>
      </c>
      <c r="H26" s="14">
        <v>5.0000000000000001E-4</v>
      </c>
      <c r="I26" s="14">
        <v>5.0000000000000001E-4</v>
      </c>
      <c r="J26" s="14">
        <v>5.0000000000000001E-4</v>
      </c>
      <c r="K26" s="7">
        <v>5.0000000000000001E-4</v>
      </c>
      <c r="L26" s="7">
        <v>5.0000000000000001E-4</v>
      </c>
      <c r="M26" s="10">
        <f t="shared" si="0"/>
        <v>5.0000000000000001E-4</v>
      </c>
      <c r="N26" s="11">
        <f t="shared" si="1"/>
        <v>5.0000000000000001E-4</v>
      </c>
      <c r="O26" s="11">
        <f t="shared" si="2"/>
        <v>5.0000000000000012E-4</v>
      </c>
    </row>
    <row r="27" spans="1:15" x14ac:dyDescent="0.25">
      <c r="A27" t="s">
        <v>50</v>
      </c>
      <c r="B27" s="4" t="s">
        <v>14</v>
      </c>
      <c r="C27" s="14">
        <v>2.9999999999999997E-4</v>
      </c>
      <c r="D27" s="14">
        <v>2.9999999999999997E-4</v>
      </c>
      <c r="E27" s="14">
        <v>2.9999999999999997E-4</v>
      </c>
      <c r="F27" s="14">
        <v>2.9999999999999997E-4</v>
      </c>
      <c r="G27" s="14">
        <v>2.9999999999999997E-4</v>
      </c>
      <c r="H27" s="14">
        <v>2.9999999999999997E-4</v>
      </c>
      <c r="I27" s="14">
        <v>2.9999999999999997E-4</v>
      </c>
      <c r="J27" s="14">
        <v>2.9999999999999997E-4</v>
      </c>
      <c r="K27" s="7">
        <v>2.9999999999999997E-4</v>
      </c>
      <c r="L27" s="7">
        <v>2.9999999999999997E-4</v>
      </c>
      <c r="M27" s="10">
        <f t="shared" si="0"/>
        <v>2.9999999999999997E-4</v>
      </c>
      <c r="N27" s="11">
        <f t="shared" si="1"/>
        <v>2.9999999999999997E-4</v>
      </c>
      <c r="O27" s="11">
        <f t="shared" si="2"/>
        <v>2.9999999999999997E-4</v>
      </c>
    </row>
    <row r="28" spans="1:15" x14ac:dyDescent="0.25">
      <c r="A28" t="s">
        <v>51</v>
      </c>
      <c r="B28" s="4" t="s">
        <v>14</v>
      </c>
      <c r="C28" s="14">
        <v>5.0000000000000004E-6</v>
      </c>
      <c r="D28" s="14">
        <v>5.0000000000000004E-6</v>
      </c>
      <c r="E28" s="14">
        <v>5.0000000000000004E-6</v>
      </c>
      <c r="F28" s="14">
        <v>5.0000000000000004E-6</v>
      </c>
      <c r="G28" s="14">
        <v>5.0000000000000004E-6</v>
      </c>
      <c r="H28" s="14">
        <v>5.0000000000000004E-6</v>
      </c>
      <c r="I28" s="14">
        <v>5.0000000000000004E-6</v>
      </c>
      <c r="J28" s="14">
        <v>5.0000000000000004E-6</v>
      </c>
      <c r="K28" s="7">
        <v>5.0000000000000004E-6</v>
      </c>
      <c r="L28" s="7">
        <v>1.0000000000000001E-5</v>
      </c>
      <c r="M28" s="12">
        <f t="shared" si="0"/>
        <v>1.0000000000000001E-5</v>
      </c>
      <c r="N28" s="12">
        <f t="shared" si="1"/>
        <v>5.0000000000000004E-6</v>
      </c>
      <c r="O28" s="12">
        <f t="shared" si="2"/>
        <v>5.4999999999999999E-6</v>
      </c>
    </row>
    <row r="29" spans="1:15" x14ac:dyDescent="0.25">
      <c r="A29" t="s">
        <v>52</v>
      </c>
      <c r="B29" s="4" t="s">
        <v>14</v>
      </c>
      <c r="C29" s="14">
        <v>9.0999999999999998E-2</v>
      </c>
      <c r="D29" s="14">
        <v>0.128</v>
      </c>
      <c r="E29" s="14">
        <v>0.156</v>
      </c>
      <c r="F29" s="14">
        <v>0.29399999999999998</v>
      </c>
      <c r="G29" s="14">
        <v>0.436</v>
      </c>
      <c r="H29" s="14">
        <v>0.157</v>
      </c>
      <c r="I29" s="14">
        <v>0.06</v>
      </c>
      <c r="J29" s="14">
        <v>3.5999999999999997E-2</v>
      </c>
      <c r="K29" s="7">
        <v>6.6000000000000003E-2</v>
      </c>
      <c r="L29" s="7">
        <v>0.02</v>
      </c>
      <c r="M29" s="10">
        <f t="shared" si="0"/>
        <v>0.436</v>
      </c>
      <c r="N29" s="11">
        <f t="shared" si="1"/>
        <v>0.02</v>
      </c>
      <c r="O29" s="11">
        <f t="shared" si="2"/>
        <v>0.14440000000000003</v>
      </c>
    </row>
    <row r="30" spans="1:15" x14ac:dyDescent="0.25">
      <c r="A30" t="s">
        <v>33</v>
      </c>
      <c r="B30" s="4" t="s">
        <v>14</v>
      </c>
      <c r="C30" s="14">
        <v>1.7999999999999999E-2</v>
      </c>
      <c r="D30" s="14">
        <v>5.0000000000000001E-3</v>
      </c>
      <c r="E30" s="14">
        <v>5.0000000000000001E-3</v>
      </c>
      <c r="F30" s="14">
        <v>5.0000000000000001E-3</v>
      </c>
      <c r="G30" s="14">
        <v>5.0000000000000001E-3</v>
      </c>
      <c r="H30" s="14">
        <v>5.0000000000000001E-3</v>
      </c>
      <c r="I30" s="14">
        <v>5.0000000000000001E-3</v>
      </c>
      <c r="J30" s="14">
        <v>5.0000000000000001E-3</v>
      </c>
      <c r="K30" s="7">
        <v>5.0000000000000001E-3</v>
      </c>
      <c r="L30" s="7">
        <v>5.0000000000000001E-3</v>
      </c>
      <c r="M30" s="10">
        <f t="shared" si="0"/>
        <v>1.7999999999999999E-2</v>
      </c>
      <c r="N30" s="11">
        <f t="shared" si="1"/>
        <v>5.0000000000000001E-3</v>
      </c>
      <c r="O30" s="11">
        <f t="shared" si="2"/>
        <v>6.2999999999999983E-3</v>
      </c>
    </row>
    <row r="31" spans="1:15" x14ac:dyDescent="0.25">
      <c r="A31" t="s">
        <v>53</v>
      </c>
      <c r="B31" s="4" t="s">
        <v>14</v>
      </c>
      <c r="C31" s="14">
        <v>5.0000000000000002E-5</v>
      </c>
      <c r="D31" s="14">
        <v>5.0000000000000002E-5</v>
      </c>
      <c r="E31" s="14">
        <v>5.0000000000000002E-5</v>
      </c>
      <c r="F31" s="14">
        <v>5.0000000000000002E-5</v>
      </c>
      <c r="G31" s="14">
        <v>5.0000000000000002E-5</v>
      </c>
      <c r="H31" s="14">
        <v>5.0000000000000002E-5</v>
      </c>
      <c r="I31" s="14">
        <v>5.0000000000000002E-5</v>
      </c>
      <c r="J31" s="14">
        <v>5.0000000000000002E-5</v>
      </c>
      <c r="K31" s="7">
        <v>5.0000000000000002E-5</v>
      </c>
      <c r="L31" s="7">
        <v>5.0000000000000002E-5</v>
      </c>
      <c r="M31" s="11">
        <f t="shared" si="0"/>
        <v>5.0000000000000002E-5</v>
      </c>
      <c r="N31" s="11">
        <f t="shared" si="1"/>
        <v>5.0000000000000002E-5</v>
      </c>
      <c r="O31" s="11">
        <f t="shared" si="2"/>
        <v>5.0000000000000009E-5</v>
      </c>
    </row>
    <row r="32" spans="1:15" x14ac:dyDescent="0.25">
      <c r="A32" t="s">
        <v>54</v>
      </c>
      <c r="B32" s="4" t="s">
        <v>14</v>
      </c>
      <c r="C32" s="14">
        <v>5.0000000000000004E-6</v>
      </c>
      <c r="D32" s="14">
        <v>5.0000000000000004E-6</v>
      </c>
      <c r="E32" s="14">
        <v>5.0000000000000004E-6</v>
      </c>
      <c r="F32" s="14">
        <v>5.0000000000000004E-6</v>
      </c>
      <c r="G32" s="14">
        <v>5.0000000000000004E-6</v>
      </c>
      <c r="H32" s="14">
        <v>5.0000000000000004E-6</v>
      </c>
      <c r="I32" s="14">
        <v>5.0000000000000004E-6</v>
      </c>
      <c r="J32" s="14">
        <v>1.0000000000000001E-5</v>
      </c>
      <c r="K32" s="7">
        <v>5.0000000000000004E-6</v>
      </c>
      <c r="L32" s="7">
        <v>5.0000000000000004E-6</v>
      </c>
      <c r="M32" s="12">
        <f t="shared" si="0"/>
        <v>1.0000000000000001E-5</v>
      </c>
      <c r="N32" s="12">
        <f t="shared" si="1"/>
        <v>5.0000000000000004E-6</v>
      </c>
      <c r="O32" s="12">
        <f t="shared" si="2"/>
        <v>5.4999999999999999E-6</v>
      </c>
    </row>
    <row r="33" spans="1:15" x14ac:dyDescent="0.25">
      <c r="A33" t="s">
        <v>55</v>
      </c>
      <c r="B33" s="4" t="s">
        <v>14</v>
      </c>
      <c r="C33" s="14">
        <v>2.0000000000000001E-4</v>
      </c>
      <c r="D33" s="14">
        <v>2.0000000000000001E-4</v>
      </c>
      <c r="E33" s="14">
        <v>2.0000000000000001E-4</v>
      </c>
      <c r="F33" s="14">
        <v>2.0000000000000001E-4</v>
      </c>
      <c r="G33" s="14">
        <v>2.0000000000000001E-4</v>
      </c>
      <c r="H33" s="14">
        <v>2.0000000000000001E-4</v>
      </c>
      <c r="I33" s="14">
        <v>2.0000000000000001E-4</v>
      </c>
      <c r="J33" s="14">
        <v>2.0000000000000001E-4</v>
      </c>
      <c r="K33" s="7">
        <v>2.0000000000000001E-4</v>
      </c>
      <c r="L33" s="7">
        <v>2.0000000000000001E-4</v>
      </c>
      <c r="M33" s="10">
        <f t="shared" si="0"/>
        <v>2.0000000000000001E-4</v>
      </c>
      <c r="N33" s="11">
        <f t="shared" si="1"/>
        <v>2.0000000000000001E-4</v>
      </c>
      <c r="O33" s="11">
        <f t="shared" si="2"/>
        <v>2.0000000000000004E-4</v>
      </c>
    </row>
    <row r="34" spans="1:15" x14ac:dyDescent="0.25">
      <c r="A34" t="s">
        <v>56</v>
      </c>
      <c r="B34" s="4" t="s">
        <v>14</v>
      </c>
      <c r="C34" s="14">
        <v>5.0000000000000002E-5</v>
      </c>
      <c r="D34" s="14">
        <v>5.0000000000000002E-5</v>
      </c>
      <c r="E34" s="14">
        <v>5.0000000000000002E-5</v>
      </c>
      <c r="F34" s="14">
        <v>5.0000000000000002E-5</v>
      </c>
      <c r="G34" s="14">
        <v>5.0000000000000002E-5</v>
      </c>
      <c r="H34" s="14">
        <v>5.0000000000000002E-5</v>
      </c>
      <c r="I34" s="14">
        <v>5.0000000000000002E-5</v>
      </c>
      <c r="J34" s="14">
        <v>5.0000000000000002E-5</v>
      </c>
      <c r="K34" s="7">
        <v>5.0000000000000002E-5</v>
      </c>
      <c r="L34" s="7">
        <v>5.0000000000000002E-5</v>
      </c>
      <c r="M34" s="11">
        <f t="shared" si="0"/>
        <v>5.0000000000000002E-5</v>
      </c>
      <c r="N34" s="11">
        <f t="shared" si="1"/>
        <v>5.0000000000000002E-5</v>
      </c>
      <c r="O34" s="11">
        <f t="shared" si="2"/>
        <v>5.0000000000000009E-5</v>
      </c>
    </row>
    <row r="35" spans="1:15" x14ac:dyDescent="0.25">
      <c r="A35" t="s">
        <v>57</v>
      </c>
      <c r="B35" s="4" t="s">
        <v>14</v>
      </c>
      <c r="C35" s="14">
        <v>2.0000000000000001E-4</v>
      </c>
      <c r="D35" s="14">
        <v>2.0000000000000001E-4</v>
      </c>
      <c r="E35" s="14">
        <v>2.0000000000000001E-4</v>
      </c>
      <c r="F35" s="14">
        <v>2.0000000000000001E-4</v>
      </c>
      <c r="G35" s="14">
        <v>1.5E-3</v>
      </c>
      <c r="H35" s="14">
        <v>2.0000000000000001E-4</v>
      </c>
      <c r="I35" s="14">
        <v>2.0000000000000001E-4</v>
      </c>
      <c r="J35" s="14">
        <v>2.0000000000000001E-4</v>
      </c>
      <c r="K35" s="7">
        <v>2.0000000000000001E-4</v>
      </c>
      <c r="L35" s="7">
        <v>2.0000000000000001E-4</v>
      </c>
      <c r="M35" s="10">
        <f t="shared" si="0"/>
        <v>1.5E-3</v>
      </c>
      <c r="N35" s="11">
        <f t="shared" si="1"/>
        <v>2.0000000000000001E-4</v>
      </c>
      <c r="O35" s="11">
        <f t="shared" si="2"/>
        <v>3.3000000000000005E-4</v>
      </c>
    </row>
    <row r="36" spans="1:15" x14ac:dyDescent="0.25">
      <c r="A36" t="s">
        <v>58</v>
      </c>
      <c r="B36" s="4" t="s">
        <v>14</v>
      </c>
      <c r="C36" s="14">
        <v>2.0000000000000001E-4</v>
      </c>
      <c r="D36" s="14">
        <v>2.0000000000000001E-4</v>
      </c>
      <c r="E36" s="14">
        <v>1.8000000000000001E-4</v>
      </c>
      <c r="F36" s="14">
        <v>2.4000000000000001E-4</v>
      </c>
      <c r="G36" s="14">
        <v>4.0000000000000002E-4</v>
      </c>
      <c r="H36" s="14">
        <v>1.6000000000000001E-4</v>
      </c>
      <c r="I36" s="14">
        <v>1.3999999999999999E-4</v>
      </c>
      <c r="J36" s="14">
        <v>1.6000000000000001E-4</v>
      </c>
      <c r="K36" s="7">
        <v>5.0000000000000002E-5</v>
      </c>
      <c r="L36" s="7">
        <v>5.0000000000000002E-5</v>
      </c>
      <c r="M36" s="10">
        <f t="shared" si="0"/>
        <v>4.0000000000000002E-4</v>
      </c>
      <c r="N36" s="11">
        <f t="shared" si="1"/>
        <v>5.0000000000000002E-5</v>
      </c>
      <c r="O36" s="11">
        <f t="shared" si="2"/>
        <v>1.7799999999999996E-4</v>
      </c>
    </row>
    <row r="37" spans="1:15" x14ac:dyDescent="0.25">
      <c r="A37" t="s">
        <v>59</v>
      </c>
      <c r="B37" s="4" t="s">
        <v>14</v>
      </c>
      <c r="C37" s="14">
        <v>5.0000000000000001E-4</v>
      </c>
      <c r="D37" s="14">
        <v>5.0000000000000001E-4</v>
      </c>
      <c r="E37" s="14">
        <v>5.0000000000000001E-4</v>
      </c>
      <c r="F37" s="14">
        <v>6.0000000000000001E-3</v>
      </c>
      <c r="G37" s="14">
        <v>2E-3</v>
      </c>
      <c r="H37" s="14">
        <v>5.0000000000000001E-4</v>
      </c>
      <c r="I37" s="14">
        <v>1E-3</v>
      </c>
      <c r="J37" s="14">
        <v>1E-3</v>
      </c>
      <c r="K37" s="7">
        <v>5.0000000000000001E-4</v>
      </c>
      <c r="L37" s="7">
        <v>3.5999999999999999E-3</v>
      </c>
      <c r="M37" s="10">
        <f t="shared" si="0"/>
        <v>6.0000000000000001E-3</v>
      </c>
      <c r="N37" s="11">
        <f t="shared" si="1"/>
        <v>5.0000000000000001E-4</v>
      </c>
      <c r="O37" s="11">
        <f t="shared" si="2"/>
        <v>1.6099999999999999E-3</v>
      </c>
    </row>
    <row r="38" spans="1:15" x14ac:dyDescent="0.25">
      <c r="A38" t="s">
        <v>60</v>
      </c>
      <c r="B38" s="4" t="s">
        <v>14</v>
      </c>
      <c r="C38" s="14">
        <v>2.9999999999999997E-4</v>
      </c>
      <c r="D38" s="14">
        <v>1E-4</v>
      </c>
      <c r="E38" s="14">
        <v>1.2E-4</v>
      </c>
      <c r="F38" s="14">
        <v>1.3999999999999999E-4</v>
      </c>
      <c r="G38" s="14">
        <v>5.0000000000000002E-5</v>
      </c>
      <c r="H38" s="14">
        <v>5.0000000000000002E-5</v>
      </c>
      <c r="I38" s="14">
        <v>5.0000000000000002E-5</v>
      </c>
      <c r="J38" s="14">
        <v>5.0000000000000002E-5</v>
      </c>
      <c r="K38" s="7">
        <v>5.0000000000000002E-5</v>
      </c>
      <c r="L38" s="7">
        <v>1E-4</v>
      </c>
      <c r="M38" s="10">
        <f t="shared" si="0"/>
        <v>2.9999999999999997E-4</v>
      </c>
      <c r="N38" s="11">
        <f t="shared" si="1"/>
        <v>5.0000000000000002E-5</v>
      </c>
      <c r="O38" s="11">
        <f t="shared" si="2"/>
        <v>1.01E-4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RChem</vt:lpstr>
      <vt:lpstr>T.Metals</vt:lpstr>
      <vt:lpstr>Diss.Metals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2016-06-14T17:38:32Z</dcterms:modified>
</cp:coreProperties>
</file>