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5" windowWidth="14805" windowHeight="741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P5" i="3" l="1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P4" i="3"/>
  <c r="O4" i="3"/>
  <c r="N4" i="3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P4" i="2"/>
  <c r="O4" i="2"/>
  <c r="N4" i="2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P5" i="1"/>
  <c r="O5" i="1"/>
  <c r="N5" i="1"/>
</calcChain>
</file>

<file path=xl/sharedStrings.xml><?xml version="1.0" encoding="utf-8"?>
<sst xmlns="http://schemas.openxmlformats.org/spreadsheetml/2006/main" count="200" uniqueCount="69">
  <si>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</si>
  <si>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</si>
  <si>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</si>
  <si>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</si>
  <si>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</si>
  <si>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</si>
  <si>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</si>
  <si>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</si>
  <si>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</si>
  <si>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</si>
  <si>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</si>
  <si>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</si>
  <si>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</si>
  <si>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</si>
  <si>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</si>
  <si>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</si>
  <si>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</si>
  <si>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</si>
  <si>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</si>
  <si>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</si>
  <si>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</si>
  <si>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</si>
  <si>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</si>
  <si>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</si>
  <si>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</si>
  <si>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</si>
  <si>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</si>
  <si>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</si>
  <si>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</si>
  <si>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</si>
  <si>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</si>
  <si>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</si>
  <si>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</si>
  <si>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</si>
  <si>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</si>
  <si>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</si>
  <si>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</si>
  <si>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</si>
  <si>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</si>
  <si>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</si>
  <si>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</si>
  <si>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</si>
  <si>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</si>
  <si>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</si>
  <si>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</si>
  <si>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</si>
  <si>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</si>
  <si>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</si>
  <si>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</si>
  <si>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</si>
  <si>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</si>
  <si>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</si>
  <si>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</si>
  <si>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</si>
  <si>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</si>
  <si>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</si>
  <si>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</si>
  <si>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KZ-4. Summary of Total Metal Analysis</t>
  </si>
  <si>
    <t>Table KZ-4. Summary of Routine Chemistry and Field Measurements.</t>
  </si>
  <si>
    <t>Phosphorus-T</t>
  </si>
  <si>
    <t>T.Dissolved Solids</t>
  </si>
  <si>
    <t>ru</t>
  </si>
  <si>
    <t>Maximum</t>
  </si>
  <si>
    <t>Minimum</t>
  </si>
  <si>
    <t>Mean</t>
  </si>
  <si>
    <t>nr</t>
  </si>
  <si>
    <t>Table KZ-4. Summary of Dissolved Metals Analysis.</t>
  </si>
  <si>
    <t>No surface flow April 2013</t>
  </si>
  <si>
    <t>Upper "China Creek" - Trib to Klaza 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</si>
</sst>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"/>
    <numFmt numFmtId="166" formatCode="0.00000"/>
    <numFmt numFmtId="167" formatCode="0.000000"/>
    <numFmt numFmtId="168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R12" sqref="R12"/>
    </sheetView>
  </sheetViews>
  <sheetFormatPr defaultRowHeight="15" x14ac:dyDescent="0.25"/>
  <cols>
    <col min="1" max="1" width="17.85546875" customWidth="1"/>
    <col min="3" max="5" width="7" bestFit="1" customWidth="1"/>
    <col min="6" max="6" width="6.7109375" bestFit="1" customWidth="1"/>
    <col min="7" max="7" width="6.5703125" bestFit="1" customWidth="1"/>
    <col min="8" max="10" width="6.5703125" customWidth="1"/>
    <col min="11" max="11" width="7" bestFit="1" customWidth="1"/>
    <col min="12" max="12" width="7.5703125" bestFit="1" customWidth="1"/>
    <col min="13" max="13" width="7.5703125" customWidth="1"/>
  </cols>
  <sheetData>
    <row r="1" spans="1:16" x14ac:dyDescent="0.25">
      <c r="A1" s="1" t="s">
        <v>58</v>
      </c>
    </row>
    <row r="2" spans="1:16" x14ac:dyDescent="0.25">
      <c r="A2" s="1" t="s">
        <v>68</v>
      </c>
    </row>
    <row r="3" spans="1:16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41426</v>
      </c>
      <c r="G3" s="6">
        <v>41640</v>
      </c>
      <c r="H3" s="6">
        <v>41730</v>
      </c>
      <c r="I3" s="6">
        <v>41821</v>
      </c>
      <c r="J3" s="6">
        <v>41913</v>
      </c>
      <c r="K3" s="6">
        <v>42036</v>
      </c>
      <c r="L3" s="6">
        <v>42125</v>
      </c>
      <c r="M3" s="6">
        <v>42217</v>
      </c>
      <c r="N3" s="2" t="s">
        <v>62</v>
      </c>
      <c r="O3" s="2" t="s">
        <v>63</v>
      </c>
      <c r="P3" s="2" t="s">
        <v>64</v>
      </c>
    </row>
    <row r="4" spans="1:16" x14ac:dyDescent="0.25">
      <c r="A4" s="1"/>
      <c r="B4" s="2"/>
    </row>
    <row r="5" spans="1:16" x14ac:dyDescent="0.25">
      <c r="A5" s="3" t="s">
        <v>2</v>
      </c>
      <c r="B5" s="4" t="s">
        <v>61</v>
      </c>
      <c r="C5" s="13">
        <v>7.37</v>
      </c>
      <c r="D5" s="13">
        <v>7.15</v>
      </c>
      <c r="E5" s="13">
        <v>7.91</v>
      </c>
      <c r="F5" s="13" t="s">
        <v>65</v>
      </c>
      <c r="G5" s="13">
        <v>7.11</v>
      </c>
      <c r="H5" s="13">
        <v>7.85</v>
      </c>
      <c r="I5" s="13">
        <v>7.52</v>
      </c>
      <c r="J5" s="13">
        <v>7.93</v>
      </c>
      <c r="K5" s="13">
        <v>7.92</v>
      </c>
      <c r="L5" s="13">
        <v>6.98</v>
      </c>
      <c r="M5" s="20">
        <v>7.91</v>
      </c>
      <c r="N5" s="5">
        <f>MAX(C5:M5)</f>
        <v>7.93</v>
      </c>
      <c r="O5" s="5">
        <f>MIN(C5:M5)</f>
        <v>6.98</v>
      </c>
      <c r="P5" s="9">
        <f>AVERAGE(C5:M5)</f>
        <v>7.5649999999999995</v>
      </c>
    </row>
    <row r="6" spans="1:16" x14ac:dyDescent="0.25">
      <c r="A6" t="s">
        <v>8</v>
      </c>
      <c r="B6" s="4" t="s">
        <v>61</v>
      </c>
      <c r="C6" s="13">
        <v>6.97</v>
      </c>
      <c r="D6" s="13">
        <v>7.21</v>
      </c>
      <c r="E6" s="13">
        <v>7.26</v>
      </c>
      <c r="F6" s="13">
        <v>7.48</v>
      </c>
      <c r="G6" s="13">
        <v>6.93</v>
      </c>
      <c r="H6" s="13">
        <v>7.69</v>
      </c>
      <c r="I6" s="13">
        <v>7.42</v>
      </c>
      <c r="J6" s="13">
        <v>7.72</v>
      </c>
      <c r="K6" s="13">
        <v>6.91</v>
      </c>
      <c r="L6" s="13">
        <v>6.94</v>
      </c>
      <c r="M6" s="21">
        <v>7.34</v>
      </c>
      <c r="N6" s="5">
        <f t="shared" ref="N6:N21" si="0">MAX(C6:M6)</f>
        <v>7.72</v>
      </c>
      <c r="O6" s="5">
        <f t="shared" ref="O6:O21" si="1">MIN(C6:M6)</f>
        <v>6.91</v>
      </c>
      <c r="P6" s="9">
        <f t="shared" ref="P6:P21" si="2">AVERAGE(C6:M6)</f>
        <v>7.2609090909090899</v>
      </c>
    </row>
    <row r="7" spans="1:16" x14ac:dyDescent="0.25">
      <c r="A7" t="s">
        <v>9</v>
      </c>
      <c r="B7" s="4" t="s">
        <v>3</v>
      </c>
      <c r="C7" s="13">
        <v>37</v>
      </c>
      <c r="D7" s="13">
        <v>56</v>
      </c>
      <c r="E7" s="13">
        <v>101</v>
      </c>
      <c r="F7" s="13">
        <v>94</v>
      </c>
      <c r="G7" s="13">
        <v>148</v>
      </c>
      <c r="H7" s="13">
        <v>223</v>
      </c>
      <c r="I7" s="13">
        <v>140</v>
      </c>
      <c r="J7" s="13">
        <v>128</v>
      </c>
      <c r="K7" s="13">
        <v>205</v>
      </c>
      <c r="L7" s="13">
        <v>55</v>
      </c>
      <c r="M7" s="21">
        <v>109</v>
      </c>
      <c r="N7" s="5">
        <f t="shared" si="0"/>
        <v>223</v>
      </c>
      <c r="O7" s="5">
        <f t="shared" si="1"/>
        <v>37</v>
      </c>
      <c r="P7" s="9">
        <f t="shared" si="2"/>
        <v>117.81818181818181</v>
      </c>
    </row>
    <row r="8" spans="1:16" x14ac:dyDescent="0.25">
      <c r="A8" s="3" t="s">
        <v>4</v>
      </c>
      <c r="B8" s="4" t="s">
        <v>5</v>
      </c>
      <c r="C8" s="13">
        <v>1.5</v>
      </c>
      <c r="D8" s="13">
        <v>4.3</v>
      </c>
      <c r="E8" s="13">
        <v>1.1000000000000001</v>
      </c>
      <c r="F8" s="13">
        <v>4</v>
      </c>
      <c r="G8" s="13">
        <v>0.2</v>
      </c>
      <c r="H8" s="13">
        <v>0.3</v>
      </c>
      <c r="I8" s="13">
        <v>7.6</v>
      </c>
      <c r="J8" s="13">
        <v>-0.2</v>
      </c>
      <c r="K8" s="13">
        <v>-0.2</v>
      </c>
      <c r="L8" s="13">
        <v>1.7</v>
      </c>
      <c r="M8" s="22">
        <v>3</v>
      </c>
      <c r="N8" s="5">
        <f t="shared" si="0"/>
        <v>7.6</v>
      </c>
      <c r="O8" s="5">
        <f t="shared" si="1"/>
        <v>-0.2</v>
      </c>
      <c r="P8" s="9">
        <f t="shared" si="2"/>
        <v>2.1181818181818182</v>
      </c>
    </row>
    <row r="9" spans="1:16" x14ac:dyDescent="0.25">
      <c r="A9" s="3" t="s">
        <v>6</v>
      </c>
      <c r="B9" s="4" t="s">
        <v>7</v>
      </c>
      <c r="C9" s="13">
        <v>0.17</v>
      </c>
      <c r="D9" s="14">
        <v>0.25</v>
      </c>
      <c r="E9" s="14">
        <v>8.4000000000000005E-2</v>
      </c>
      <c r="F9" s="13">
        <v>3.5200000000000002E-2</v>
      </c>
      <c r="G9" s="13" t="s">
        <v>65</v>
      </c>
      <c r="H9" s="13" t="s">
        <v>65</v>
      </c>
      <c r="I9" s="13">
        <v>4.1000000000000003E-3</v>
      </c>
      <c r="J9" s="13">
        <v>3.7199999999999997E-2</v>
      </c>
      <c r="K9" s="13">
        <v>1E-3</v>
      </c>
      <c r="L9" s="13" t="s">
        <v>65</v>
      </c>
      <c r="M9" s="20">
        <v>9.5799999999999996E-2</v>
      </c>
      <c r="N9" s="5">
        <f t="shared" si="0"/>
        <v>0.25</v>
      </c>
      <c r="O9" s="5">
        <f t="shared" si="1"/>
        <v>1E-3</v>
      </c>
      <c r="P9" s="8">
        <f t="shared" si="2"/>
        <v>8.4662500000000002E-2</v>
      </c>
    </row>
    <row r="10" spans="1:16" x14ac:dyDescent="0.25">
      <c r="A10" t="s">
        <v>16</v>
      </c>
      <c r="B10" s="4" t="s">
        <v>11</v>
      </c>
      <c r="C10" s="13">
        <v>12.1</v>
      </c>
      <c r="D10" s="13">
        <v>9</v>
      </c>
      <c r="E10" s="13">
        <v>5.7</v>
      </c>
      <c r="F10" s="13">
        <v>4.7</v>
      </c>
      <c r="G10" s="13">
        <v>3.1</v>
      </c>
      <c r="H10" s="13">
        <v>7.9</v>
      </c>
      <c r="I10" s="13">
        <v>3.1</v>
      </c>
      <c r="J10" s="13">
        <v>3.4</v>
      </c>
      <c r="K10" s="13">
        <v>3.5</v>
      </c>
      <c r="L10" s="13">
        <v>10.199999999999999</v>
      </c>
      <c r="M10" s="21">
        <v>7.5</v>
      </c>
      <c r="N10" s="5">
        <f t="shared" si="0"/>
        <v>12.1</v>
      </c>
      <c r="O10" s="5">
        <f t="shared" si="1"/>
        <v>3.1</v>
      </c>
      <c r="P10" s="8">
        <f t="shared" si="2"/>
        <v>6.3818181818181818</v>
      </c>
    </row>
    <row r="11" spans="1:16" x14ac:dyDescent="0.25">
      <c r="A11" t="s">
        <v>17</v>
      </c>
      <c r="B11" s="4" t="s">
        <v>11</v>
      </c>
      <c r="C11" s="13">
        <v>1E-3</v>
      </c>
      <c r="D11" s="13">
        <v>1E-3</v>
      </c>
      <c r="E11" s="13">
        <v>1E-3</v>
      </c>
      <c r="F11" s="13">
        <v>1E-3</v>
      </c>
      <c r="G11" s="13">
        <v>1E-3</v>
      </c>
      <c r="H11" s="13">
        <v>1E-3</v>
      </c>
      <c r="I11" s="13">
        <v>1E-3</v>
      </c>
      <c r="J11" s="13">
        <v>1E-3</v>
      </c>
      <c r="K11" s="13">
        <v>1E-3</v>
      </c>
      <c r="L11" s="13">
        <v>1E-3</v>
      </c>
      <c r="M11" s="21">
        <v>1E-3</v>
      </c>
      <c r="N11" s="5">
        <f t="shared" si="0"/>
        <v>1E-3</v>
      </c>
      <c r="O11" s="5">
        <f t="shared" si="1"/>
        <v>1E-3</v>
      </c>
      <c r="P11" s="10">
        <f t="shared" si="2"/>
        <v>1.0000000000000002E-3</v>
      </c>
    </row>
    <row r="12" spans="1:16" x14ac:dyDescent="0.25">
      <c r="A12" s="3" t="s">
        <v>59</v>
      </c>
      <c r="B12" s="4" t="s">
        <v>11</v>
      </c>
      <c r="C12" s="13">
        <v>2.1000000000000001E-2</v>
      </c>
      <c r="D12" s="13">
        <v>2.5999999999999999E-2</v>
      </c>
      <c r="E12" s="13"/>
      <c r="F12" s="13">
        <v>3.0000000000000001E-3</v>
      </c>
      <c r="G12" s="13">
        <v>6.0000000000000001E-3</v>
      </c>
      <c r="H12" s="13">
        <v>5.8999999999999997E-2</v>
      </c>
      <c r="I12" s="13">
        <v>4.0000000000000001E-3</v>
      </c>
      <c r="J12" s="13">
        <v>1.5E-3</v>
      </c>
      <c r="K12" s="13">
        <v>2.4E-2</v>
      </c>
      <c r="L12" s="13">
        <v>2.8000000000000001E-2</v>
      </c>
      <c r="M12" s="21">
        <v>1.5E-3</v>
      </c>
      <c r="N12" s="5">
        <f t="shared" si="0"/>
        <v>5.8999999999999997E-2</v>
      </c>
      <c r="O12" s="5">
        <f t="shared" si="1"/>
        <v>1.5E-3</v>
      </c>
      <c r="P12" s="8">
        <f t="shared" si="2"/>
        <v>1.7399999999999999E-2</v>
      </c>
    </row>
    <row r="13" spans="1:16" x14ac:dyDescent="0.25">
      <c r="A13" t="s">
        <v>18</v>
      </c>
      <c r="B13" s="4" t="s">
        <v>11</v>
      </c>
      <c r="C13" s="13">
        <v>5.0000000000000001E-3</v>
      </c>
      <c r="D13" s="13">
        <v>5.0000000000000001E-3</v>
      </c>
      <c r="E13" s="13">
        <v>0.05</v>
      </c>
      <c r="F13" s="13">
        <v>0.01</v>
      </c>
      <c r="G13" s="13">
        <v>0.02</v>
      </c>
      <c r="H13" s="13">
        <v>0.03</v>
      </c>
      <c r="I13" s="13">
        <v>4.0000000000000001E-3</v>
      </c>
      <c r="J13" s="13">
        <v>5.0000000000000001E-3</v>
      </c>
      <c r="K13" s="13">
        <v>0.02</v>
      </c>
      <c r="L13" s="13">
        <v>5.0000000000000001E-3</v>
      </c>
      <c r="M13" s="21">
        <v>5.0000000000000001E-3</v>
      </c>
      <c r="N13" s="5">
        <f t="shared" si="0"/>
        <v>0.05</v>
      </c>
      <c r="O13" s="5">
        <f t="shared" si="1"/>
        <v>4.0000000000000001E-3</v>
      </c>
      <c r="P13" s="8">
        <f t="shared" si="2"/>
        <v>1.4454545454545454E-2</v>
      </c>
    </row>
    <row r="14" spans="1:16" x14ac:dyDescent="0.25">
      <c r="A14" t="s">
        <v>19</v>
      </c>
      <c r="B14" s="4" t="s">
        <v>11</v>
      </c>
      <c r="C14" s="13">
        <v>5.0000000000000001E-3</v>
      </c>
      <c r="D14" s="13">
        <v>5.0000000000000001E-3</v>
      </c>
      <c r="E14" s="13">
        <v>0.04</v>
      </c>
      <c r="F14" s="13">
        <v>0.04</v>
      </c>
      <c r="G14" s="13">
        <v>0.03</v>
      </c>
      <c r="H14" s="13">
        <v>5.0000000000000001E-3</v>
      </c>
      <c r="I14" s="13">
        <v>0.05</v>
      </c>
      <c r="J14" s="13">
        <v>0.06</v>
      </c>
      <c r="K14" s="13">
        <v>7.0000000000000007E-2</v>
      </c>
      <c r="L14" s="13">
        <v>0.05</v>
      </c>
      <c r="M14" s="21">
        <v>0.02</v>
      </c>
      <c r="N14" s="5">
        <f t="shared" si="0"/>
        <v>7.0000000000000007E-2</v>
      </c>
      <c r="O14" s="5">
        <f t="shared" si="1"/>
        <v>5.0000000000000001E-3</v>
      </c>
      <c r="P14" s="8">
        <f t="shared" si="2"/>
        <v>3.4090909090909088E-2</v>
      </c>
    </row>
    <row r="15" spans="1:16" x14ac:dyDescent="0.25">
      <c r="A15" t="s">
        <v>20</v>
      </c>
      <c r="B15" s="4" t="s">
        <v>11</v>
      </c>
      <c r="C15" s="13">
        <v>2.5000000000000001E-3</v>
      </c>
      <c r="D15" s="13">
        <v>2.5000000000000001E-3</v>
      </c>
      <c r="E15" s="13">
        <v>2.5000000000000001E-3</v>
      </c>
      <c r="F15" s="13">
        <v>5.0000000000000001E-3</v>
      </c>
      <c r="G15" s="13">
        <v>5.0000000000000001E-3</v>
      </c>
      <c r="H15" s="13">
        <v>5.0000000000000001E-3</v>
      </c>
      <c r="I15" s="13">
        <v>5.0000000000000001E-3</v>
      </c>
      <c r="J15" s="13">
        <v>5.0000000000000001E-3</v>
      </c>
      <c r="K15" s="13">
        <v>5.0000000000000001E-3</v>
      </c>
      <c r="L15" s="15">
        <v>0.08</v>
      </c>
      <c r="M15" s="21">
        <v>5.0000000000000001E-3</v>
      </c>
      <c r="N15" s="5">
        <f t="shared" si="0"/>
        <v>0.08</v>
      </c>
      <c r="O15" s="5">
        <f t="shared" si="1"/>
        <v>2.5000000000000001E-3</v>
      </c>
      <c r="P15" s="8">
        <f t="shared" si="2"/>
        <v>1.1136363636363637E-2</v>
      </c>
    </row>
    <row r="16" spans="1:16" x14ac:dyDescent="0.25">
      <c r="A16" t="s">
        <v>10</v>
      </c>
      <c r="B16" s="4" t="s">
        <v>11</v>
      </c>
      <c r="C16" s="13">
        <v>17</v>
      </c>
      <c r="D16" s="13">
        <v>25</v>
      </c>
      <c r="E16" s="13">
        <v>40</v>
      </c>
      <c r="F16" s="13">
        <v>41</v>
      </c>
      <c r="G16" s="13">
        <v>82</v>
      </c>
      <c r="H16" s="13">
        <v>102</v>
      </c>
      <c r="I16" s="13">
        <v>65</v>
      </c>
      <c r="J16" s="13">
        <v>58</v>
      </c>
      <c r="K16" s="13">
        <v>89</v>
      </c>
      <c r="L16" s="13">
        <v>23</v>
      </c>
      <c r="M16" s="21">
        <v>41</v>
      </c>
      <c r="N16" s="5">
        <f t="shared" si="0"/>
        <v>102</v>
      </c>
      <c r="O16" s="5">
        <f t="shared" si="1"/>
        <v>17</v>
      </c>
      <c r="P16" s="9">
        <f t="shared" si="2"/>
        <v>53</v>
      </c>
    </row>
    <row r="17" spans="1:16" x14ac:dyDescent="0.25">
      <c r="A17" t="s">
        <v>12</v>
      </c>
      <c r="B17" s="4" t="s">
        <v>11</v>
      </c>
      <c r="C17" s="13">
        <v>1.2</v>
      </c>
      <c r="D17" s="13">
        <v>0.11</v>
      </c>
      <c r="E17" s="13">
        <v>0.05</v>
      </c>
      <c r="F17" s="13">
        <v>0.05</v>
      </c>
      <c r="G17" s="13">
        <v>0.1</v>
      </c>
      <c r="H17" s="13">
        <v>0.52</v>
      </c>
      <c r="I17" s="13">
        <v>0.05</v>
      </c>
      <c r="J17" s="13">
        <v>0.08</v>
      </c>
      <c r="K17" s="13">
        <v>0.25</v>
      </c>
      <c r="L17" s="13">
        <v>0.23</v>
      </c>
      <c r="M17" s="21">
        <v>2.5000000000000001E-2</v>
      </c>
      <c r="N17" s="5">
        <f t="shared" si="0"/>
        <v>1.2</v>
      </c>
      <c r="O17" s="5">
        <f t="shared" si="1"/>
        <v>2.5000000000000001E-2</v>
      </c>
      <c r="P17" s="9">
        <f t="shared" si="2"/>
        <v>0.24227272727272728</v>
      </c>
    </row>
    <row r="18" spans="1:16" x14ac:dyDescent="0.25">
      <c r="A18" t="s">
        <v>13</v>
      </c>
      <c r="B18" s="4" t="s">
        <v>11</v>
      </c>
      <c r="C18" s="13">
        <v>2.5</v>
      </c>
      <c r="D18" s="13">
        <v>6.7</v>
      </c>
      <c r="E18" s="13">
        <v>10</v>
      </c>
      <c r="F18" s="13">
        <v>7.5</v>
      </c>
      <c r="G18" s="13">
        <v>13.5</v>
      </c>
      <c r="H18" s="13">
        <v>18.600000000000001</v>
      </c>
      <c r="I18" s="13">
        <v>10.199999999999999</v>
      </c>
      <c r="J18" s="13">
        <v>10.7</v>
      </c>
      <c r="K18" s="13">
        <v>14.5</v>
      </c>
      <c r="L18" s="13">
        <v>3.47</v>
      </c>
      <c r="M18" s="21">
        <v>9.81</v>
      </c>
      <c r="N18" s="5">
        <f t="shared" si="0"/>
        <v>18.600000000000001</v>
      </c>
      <c r="O18" s="5">
        <f t="shared" si="1"/>
        <v>2.5</v>
      </c>
      <c r="P18" s="9">
        <f t="shared" si="2"/>
        <v>9.7709090909090914</v>
      </c>
    </row>
    <row r="19" spans="1:16" x14ac:dyDescent="0.25">
      <c r="A19" t="s">
        <v>14</v>
      </c>
      <c r="B19" s="4" t="s">
        <v>11</v>
      </c>
      <c r="C19" s="13">
        <v>19</v>
      </c>
      <c r="D19" s="13">
        <v>32.299999999999997</v>
      </c>
      <c r="E19" s="13">
        <v>50</v>
      </c>
      <c r="F19" s="13">
        <v>46.4</v>
      </c>
      <c r="G19" s="13">
        <v>94</v>
      </c>
      <c r="H19" s="13">
        <v>107</v>
      </c>
      <c r="I19" s="13">
        <v>68</v>
      </c>
      <c r="J19" s="13">
        <v>59</v>
      </c>
      <c r="K19" s="13">
        <v>93</v>
      </c>
      <c r="L19" s="13">
        <v>30</v>
      </c>
      <c r="M19" s="21">
        <v>54</v>
      </c>
      <c r="N19" s="5">
        <f t="shared" si="0"/>
        <v>107</v>
      </c>
      <c r="O19" s="5">
        <f t="shared" si="1"/>
        <v>19</v>
      </c>
      <c r="P19" s="9">
        <f t="shared" si="2"/>
        <v>59.336363636363643</v>
      </c>
    </row>
    <row r="20" spans="1:16" x14ac:dyDescent="0.25">
      <c r="A20" t="s">
        <v>15</v>
      </c>
      <c r="B20" s="4" t="s">
        <v>11</v>
      </c>
      <c r="C20" s="13">
        <v>1</v>
      </c>
      <c r="D20" s="13">
        <v>16</v>
      </c>
      <c r="E20" s="13">
        <v>3</v>
      </c>
      <c r="F20" s="13">
        <v>1</v>
      </c>
      <c r="G20" s="13">
        <v>4</v>
      </c>
      <c r="H20" s="13">
        <v>21</v>
      </c>
      <c r="I20" s="13">
        <v>1.5</v>
      </c>
      <c r="J20" s="13">
        <v>1.5</v>
      </c>
      <c r="K20" s="13">
        <v>15</v>
      </c>
      <c r="L20" s="13">
        <v>20</v>
      </c>
      <c r="M20" s="21">
        <v>2.5</v>
      </c>
      <c r="N20" s="5">
        <f t="shared" si="0"/>
        <v>21</v>
      </c>
      <c r="O20" s="23">
        <f t="shared" si="1"/>
        <v>1</v>
      </c>
      <c r="P20" s="9">
        <f t="shared" si="2"/>
        <v>7.8636363636363633</v>
      </c>
    </row>
    <row r="21" spans="1:16" x14ac:dyDescent="0.25">
      <c r="A21" t="s">
        <v>60</v>
      </c>
      <c r="B21" s="4" t="s">
        <v>11</v>
      </c>
      <c r="C21" s="13">
        <v>46</v>
      </c>
      <c r="D21" s="13">
        <v>72</v>
      </c>
      <c r="E21" s="13">
        <v>94</v>
      </c>
      <c r="F21" s="13">
        <v>112</v>
      </c>
      <c r="G21" s="13">
        <v>108</v>
      </c>
      <c r="H21" s="13">
        <v>142</v>
      </c>
      <c r="I21" s="13">
        <v>96</v>
      </c>
      <c r="J21" s="13">
        <v>80</v>
      </c>
      <c r="K21" s="13">
        <v>132</v>
      </c>
      <c r="L21" s="13">
        <v>72</v>
      </c>
      <c r="M21" s="21">
        <v>98</v>
      </c>
      <c r="N21" s="5">
        <f t="shared" si="0"/>
        <v>142</v>
      </c>
      <c r="O21" s="5">
        <f t="shared" si="1"/>
        <v>46</v>
      </c>
      <c r="P21" s="9">
        <f t="shared" si="2"/>
        <v>95.63636363636364</v>
      </c>
    </row>
    <row r="23" spans="1:16" x14ac:dyDescent="0.25">
      <c r="B23" s="19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S27" sqref="S27"/>
    </sheetView>
  </sheetViews>
  <sheetFormatPr defaultRowHeight="15" x14ac:dyDescent="0.25"/>
  <cols>
    <col min="1" max="1" width="17.42578125" customWidth="1"/>
    <col min="3" max="9" width="7.85546875" bestFit="1" customWidth="1"/>
    <col min="10" max="13" width="7.85546875" customWidth="1"/>
    <col min="16" max="16" width="9.140625" style="5"/>
  </cols>
  <sheetData>
    <row r="1" spans="1:16" x14ac:dyDescent="0.25">
      <c r="A1" s="1" t="s">
        <v>57</v>
      </c>
    </row>
    <row r="3" spans="1:16" x14ac:dyDescent="0.25">
      <c r="A3" s="1" t="s">
        <v>0</v>
      </c>
      <c r="B3" s="7" t="s">
        <v>1</v>
      </c>
      <c r="C3" s="6">
        <v>41061</v>
      </c>
      <c r="D3" s="6">
        <v>41091</v>
      </c>
      <c r="E3" s="6">
        <v>41153</v>
      </c>
      <c r="F3" s="6">
        <v>41426</v>
      </c>
      <c r="G3" s="6">
        <v>41640</v>
      </c>
      <c r="H3" s="6">
        <v>41730</v>
      </c>
      <c r="I3" s="6">
        <v>41821</v>
      </c>
      <c r="J3" s="6">
        <v>41913</v>
      </c>
      <c r="K3" s="6">
        <v>42036</v>
      </c>
      <c r="L3" s="6">
        <v>42125</v>
      </c>
      <c r="M3" s="6">
        <v>42217</v>
      </c>
      <c r="N3" s="2" t="s">
        <v>62</v>
      </c>
      <c r="O3" s="2" t="s">
        <v>63</v>
      </c>
      <c r="P3" s="2" t="s">
        <v>64</v>
      </c>
    </row>
    <row r="4" spans="1:16" x14ac:dyDescent="0.25">
      <c r="A4" t="s">
        <v>21</v>
      </c>
      <c r="B4" s="4" t="s">
        <v>11</v>
      </c>
      <c r="C4" s="13">
        <v>5.61</v>
      </c>
      <c r="D4" s="13">
        <v>9.6</v>
      </c>
      <c r="E4" s="13">
        <v>14.9</v>
      </c>
      <c r="F4" s="13">
        <v>13.7</v>
      </c>
      <c r="G4" s="13">
        <v>25.6</v>
      </c>
      <c r="H4" s="15">
        <v>33.5</v>
      </c>
      <c r="I4" s="13">
        <v>21.2</v>
      </c>
      <c r="J4" s="13">
        <v>18.3</v>
      </c>
      <c r="K4" s="13">
        <v>32</v>
      </c>
      <c r="L4" s="13">
        <v>8.9</v>
      </c>
      <c r="M4" s="21">
        <v>15.3</v>
      </c>
      <c r="N4" s="5">
        <f>MAX(C4:M4)</f>
        <v>33.5</v>
      </c>
      <c r="O4" s="5">
        <f>MIN(C4:M4)</f>
        <v>5.61</v>
      </c>
      <c r="P4" s="9">
        <f>AVERAGE(C4:M4)</f>
        <v>18.055454545454548</v>
      </c>
    </row>
    <row r="5" spans="1:16" x14ac:dyDescent="0.25">
      <c r="A5" t="s">
        <v>22</v>
      </c>
      <c r="B5" s="4" t="s">
        <v>11</v>
      </c>
      <c r="C5" s="13">
        <v>0.109</v>
      </c>
      <c r="D5" s="16">
        <v>0.64500000000000002</v>
      </c>
      <c r="E5" s="13">
        <v>0.28699999999999998</v>
      </c>
      <c r="F5" s="13">
        <v>8.4000000000000005E-2</v>
      </c>
      <c r="G5" s="15">
        <v>1.62</v>
      </c>
      <c r="H5" s="15">
        <v>0.31900000000000001</v>
      </c>
      <c r="I5" s="13">
        <v>7.0000000000000001E-3</v>
      </c>
      <c r="J5" s="13">
        <v>0.04</v>
      </c>
      <c r="K5" s="13">
        <v>14.2</v>
      </c>
      <c r="L5" s="15">
        <v>0.97099999999999997</v>
      </c>
      <c r="M5" s="21">
        <v>8.6999999999999994E-2</v>
      </c>
      <c r="N5" s="5">
        <f t="shared" ref="N5:N37" si="0">MAX(C5:M5)</f>
        <v>14.2</v>
      </c>
      <c r="O5" s="5">
        <f t="shared" ref="O5:O37" si="1">MIN(C5:M5)</f>
        <v>7.0000000000000001E-3</v>
      </c>
      <c r="P5" s="9">
        <f t="shared" ref="P5:P37" si="2">AVERAGE(C5:M5)</f>
        <v>1.6699090909090908</v>
      </c>
    </row>
    <row r="6" spans="1:16" x14ac:dyDescent="0.25">
      <c r="A6" t="s">
        <v>23</v>
      </c>
      <c r="B6" s="4" t="s">
        <v>11</v>
      </c>
      <c r="C6" s="13">
        <v>1.2</v>
      </c>
      <c r="D6" s="13">
        <v>2.0299999999999998</v>
      </c>
      <c r="E6" s="13">
        <v>3.15</v>
      </c>
      <c r="F6" s="13">
        <v>2.93</v>
      </c>
      <c r="G6" s="13">
        <v>5.13</v>
      </c>
      <c r="H6" s="15">
        <v>6.91</v>
      </c>
      <c r="I6" s="13">
        <v>4.33</v>
      </c>
      <c r="J6" s="13">
        <v>3.81</v>
      </c>
      <c r="K6" s="13">
        <v>6.15</v>
      </c>
      <c r="L6" s="13">
        <v>1.86</v>
      </c>
      <c r="M6" s="21">
        <v>3.44</v>
      </c>
      <c r="N6" s="5">
        <f t="shared" si="0"/>
        <v>6.91</v>
      </c>
      <c r="O6" s="5">
        <f t="shared" si="1"/>
        <v>1.2</v>
      </c>
      <c r="P6" s="9">
        <f t="shared" si="2"/>
        <v>3.7218181818181817</v>
      </c>
    </row>
    <row r="7" spans="1:16" x14ac:dyDescent="0.25">
      <c r="A7" t="s">
        <v>24</v>
      </c>
      <c r="B7" s="4" t="s">
        <v>11</v>
      </c>
      <c r="C7" s="13">
        <v>8.0000000000000002E-3</v>
      </c>
      <c r="D7" s="13">
        <v>4.3999999999999997E-2</v>
      </c>
      <c r="E7" s="13">
        <v>9.11E-2</v>
      </c>
      <c r="F7" s="13">
        <v>2.2800000000000001E-2</v>
      </c>
      <c r="G7" s="15">
        <v>1.1100000000000001</v>
      </c>
      <c r="H7" s="15">
        <v>0.29599999999999999</v>
      </c>
      <c r="I7" s="13">
        <v>1.4E-3</v>
      </c>
      <c r="J7" s="13">
        <v>1.6400000000000001E-2</v>
      </c>
      <c r="K7" s="15">
        <v>1.39</v>
      </c>
      <c r="L7" s="15">
        <v>0.24199999999999999</v>
      </c>
      <c r="M7" s="21">
        <v>2.0400000000000001E-2</v>
      </c>
      <c r="N7" s="5">
        <f t="shared" si="0"/>
        <v>1.39</v>
      </c>
      <c r="O7" s="5">
        <f t="shared" si="1"/>
        <v>1.4E-3</v>
      </c>
      <c r="P7" s="9">
        <f t="shared" si="2"/>
        <v>0.29473636363636363</v>
      </c>
    </row>
    <row r="8" spans="1:16" x14ac:dyDescent="0.25">
      <c r="A8" t="s">
        <v>25</v>
      </c>
      <c r="B8" s="4" t="s">
        <v>11</v>
      </c>
      <c r="C8" s="13">
        <v>0.7</v>
      </c>
      <c r="D8" s="13">
        <v>0.4</v>
      </c>
      <c r="E8" s="13">
        <v>0.4</v>
      </c>
      <c r="F8" s="13">
        <v>0.5</v>
      </c>
      <c r="G8" s="13">
        <v>0.5</v>
      </c>
      <c r="H8" s="15">
        <v>1.4</v>
      </c>
      <c r="I8" s="13">
        <v>0.5</v>
      </c>
      <c r="J8" s="13">
        <v>0.4</v>
      </c>
      <c r="K8" s="13">
        <v>0.7</v>
      </c>
      <c r="L8" s="13">
        <v>0.7</v>
      </c>
      <c r="M8" s="21">
        <v>0.34</v>
      </c>
      <c r="N8" s="5">
        <f t="shared" si="0"/>
        <v>1.4</v>
      </c>
      <c r="O8" s="5">
        <f t="shared" si="1"/>
        <v>0.34</v>
      </c>
      <c r="P8" s="9">
        <f t="shared" si="2"/>
        <v>0.5945454545454546</v>
      </c>
    </row>
    <row r="9" spans="1:16" x14ac:dyDescent="0.25">
      <c r="A9" t="s">
        <v>26</v>
      </c>
      <c r="B9" s="4" t="s">
        <v>11</v>
      </c>
      <c r="C9" s="13">
        <v>2.23</v>
      </c>
      <c r="D9" s="13">
        <v>5.72</v>
      </c>
      <c r="E9" s="13">
        <v>6.23</v>
      </c>
      <c r="F9" s="13">
        <v>4.7300000000000004</v>
      </c>
      <c r="G9" s="13">
        <v>6.36</v>
      </c>
      <c r="H9" s="15">
        <v>5.96</v>
      </c>
      <c r="I9" s="13">
        <v>5.75</v>
      </c>
      <c r="J9" s="13">
        <v>5.95</v>
      </c>
      <c r="K9" s="13">
        <v>6.52</v>
      </c>
      <c r="L9" s="13">
        <v>3.16</v>
      </c>
      <c r="M9" s="21">
        <v>6.15</v>
      </c>
      <c r="N9" s="5">
        <f t="shared" si="0"/>
        <v>6.52</v>
      </c>
      <c r="O9" s="5">
        <f t="shared" si="1"/>
        <v>2.23</v>
      </c>
      <c r="P9" s="9">
        <f t="shared" si="2"/>
        <v>5.3418181818181818</v>
      </c>
    </row>
    <row r="10" spans="1:16" x14ac:dyDescent="0.25">
      <c r="A10" t="s">
        <v>27</v>
      </c>
      <c r="B10" s="4" t="s">
        <v>11</v>
      </c>
      <c r="C10" s="13">
        <v>1.1000000000000001</v>
      </c>
      <c r="D10" s="13">
        <v>2.2000000000000002</v>
      </c>
      <c r="E10" s="13"/>
      <c r="F10" s="13">
        <v>2.4</v>
      </c>
      <c r="G10" s="13"/>
      <c r="H10" s="15"/>
      <c r="I10" s="13"/>
      <c r="J10" s="15"/>
      <c r="K10" s="15"/>
      <c r="L10" s="15"/>
      <c r="M10" s="21">
        <v>3.6</v>
      </c>
      <c r="N10" s="5">
        <f t="shared" si="0"/>
        <v>3.6</v>
      </c>
      <c r="O10" s="5">
        <f t="shared" si="1"/>
        <v>1.1000000000000001</v>
      </c>
      <c r="P10" s="9">
        <f t="shared" si="2"/>
        <v>2.3250000000000002</v>
      </c>
    </row>
    <row r="11" spans="1:16" x14ac:dyDescent="0.25">
      <c r="A11" t="s">
        <v>28</v>
      </c>
      <c r="B11" s="4" t="s">
        <v>11</v>
      </c>
      <c r="C11" s="13">
        <v>0.84</v>
      </c>
      <c r="D11" s="13">
        <v>1.56</v>
      </c>
      <c r="E11" s="13">
        <v>2</v>
      </c>
      <c r="F11" s="13">
        <v>1.96</v>
      </c>
      <c r="G11" s="13">
        <v>2.2999999999999998</v>
      </c>
      <c r="H11" s="15">
        <v>2.9</v>
      </c>
      <c r="I11" s="13">
        <v>2.5</v>
      </c>
      <c r="J11" s="13">
        <v>2.2999999999999998</v>
      </c>
      <c r="K11" s="13">
        <v>2.4</v>
      </c>
      <c r="L11" s="13">
        <v>1.1000000000000001</v>
      </c>
      <c r="M11" s="21">
        <v>1.99</v>
      </c>
      <c r="N11" s="5">
        <f t="shared" si="0"/>
        <v>2.9</v>
      </c>
      <c r="O11" s="5">
        <f t="shared" si="1"/>
        <v>0.84</v>
      </c>
      <c r="P11" s="9">
        <f t="shared" si="2"/>
        <v>1.9863636363636361</v>
      </c>
    </row>
    <row r="12" spans="1:16" x14ac:dyDescent="0.25">
      <c r="A12" t="s">
        <v>29</v>
      </c>
      <c r="B12" s="4" t="s">
        <v>11</v>
      </c>
      <c r="C12" s="13">
        <v>5.0000000000000001E-4</v>
      </c>
      <c r="D12" s="13">
        <v>1.9E-2</v>
      </c>
      <c r="E12" s="13">
        <v>2.3699999999999999E-2</v>
      </c>
      <c r="F12" s="13">
        <v>1.6999999999999999E-3</v>
      </c>
      <c r="G12" s="13">
        <v>5.9999999999999995E-4</v>
      </c>
      <c r="H12" s="15">
        <v>2.8999999999999998E-3</v>
      </c>
      <c r="I12" s="13">
        <v>2.5000000000000001E-4</v>
      </c>
      <c r="J12" s="13">
        <v>2.5000000000000001E-4</v>
      </c>
      <c r="K12" s="13">
        <v>2.8E-3</v>
      </c>
      <c r="L12" s="13">
        <v>1.9099999999999999E-2</v>
      </c>
      <c r="M12" s="21">
        <v>2.3999999999999998E-3</v>
      </c>
      <c r="N12" s="5">
        <f t="shared" si="0"/>
        <v>2.3699999999999999E-2</v>
      </c>
      <c r="O12" s="5">
        <f t="shared" si="1"/>
        <v>2.5000000000000001E-4</v>
      </c>
      <c r="P12" s="10">
        <f t="shared" si="2"/>
        <v>6.6545454545454547E-3</v>
      </c>
    </row>
    <row r="13" spans="1:16" x14ac:dyDescent="0.25">
      <c r="A13" t="s">
        <v>30</v>
      </c>
      <c r="B13" s="4" t="s">
        <v>11</v>
      </c>
      <c r="C13" s="13">
        <v>0.10199999999999999</v>
      </c>
      <c r="D13" s="13">
        <v>0.61499999999999999</v>
      </c>
      <c r="E13" s="13">
        <v>0.14000000000000001</v>
      </c>
      <c r="F13" s="13">
        <v>2.3E-2</v>
      </c>
      <c r="G13" s="13">
        <v>3.1E-2</v>
      </c>
      <c r="H13" s="15">
        <v>7.5999999999999998E-2</v>
      </c>
      <c r="I13" s="13">
        <v>8.9999999999999993E-3</v>
      </c>
      <c r="J13" s="13">
        <v>8.0000000000000002E-3</v>
      </c>
      <c r="K13" s="13">
        <v>9.5000000000000001E-2</v>
      </c>
      <c r="L13" s="13">
        <v>0.49299999999999999</v>
      </c>
      <c r="M13" s="21">
        <v>4.1000000000000002E-2</v>
      </c>
      <c r="N13" s="5">
        <f t="shared" si="0"/>
        <v>0.61499999999999999</v>
      </c>
      <c r="O13" s="5">
        <f t="shared" si="1"/>
        <v>8.0000000000000002E-3</v>
      </c>
      <c r="P13" s="10">
        <f t="shared" si="2"/>
        <v>0.14845454545454545</v>
      </c>
    </row>
    <row r="14" spans="1:16" x14ac:dyDescent="0.25">
      <c r="A14" t="s">
        <v>31</v>
      </c>
      <c r="B14" s="4" t="s">
        <v>11</v>
      </c>
      <c r="C14" s="13">
        <v>1E-4</v>
      </c>
      <c r="D14" s="13">
        <v>2.9999999999999997E-4</v>
      </c>
      <c r="E14" s="13">
        <v>1E-4</v>
      </c>
      <c r="F14" s="13">
        <v>1E-4</v>
      </c>
      <c r="G14" s="13">
        <v>1E-4</v>
      </c>
      <c r="H14" s="15">
        <v>1E-4</v>
      </c>
      <c r="I14" s="13">
        <v>2.0000000000000001E-4</v>
      </c>
      <c r="J14" s="13">
        <v>2.0000000000000001E-4</v>
      </c>
      <c r="K14" s="13">
        <v>2.0000000000000001E-4</v>
      </c>
      <c r="L14" s="13">
        <v>2.0000000000000001E-4</v>
      </c>
      <c r="M14" s="21">
        <v>1E-4</v>
      </c>
      <c r="N14" s="5">
        <f t="shared" si="0"/>
        <v>2.9999999999999997E-4</v>
      </c>
      <c r="O14" s="5">
        <f t="shared" si="1"/>
        <v>1E-4</v>
      </c>
      <c r="P14" s="10">
        <f t="shared" si="2"/>
        <v>1.545454545454546E-4</v>
      </c>
    </row>
    <row r="15" spans="1:16" x14ac:dyDescent="0.25">
      <c r="A15" t="s">
        <v>32</v>
      </c>
      <c r="B15" s="4" t="s">
        <v>11</v>
      </c>
      <c r="C15" s="13">
        <v>1E-4</v>
      </c>
      <c r="D15" s="13">
        <v>2.5000000000000001E-3</v>
      </c>
      <c r="E15" s="13">
        <v>1.1199999999999999E-3</v>
      </c>
      <c r="F15" s="13">
        <v>8.0000000000000004E-4</v>
      </c>
      <c r="G15" s="13">
        <v>3.46E-3</v>
      </c>
      <c r="H15" s="15">
        <v>1.25E-3</v>
      </c>
      <c r="I15" s="13">
        <v>7.9000000000000001E-4</v>
      </c>
      <c r="J15" s="13">
        <v>5.9000000000000003E-4</v>
      </c>
      <c r="K15" s="15">
        <v>1.7600000000000001E-2</v>
      </c>
      <c r="L15" s="13">
        <v>2.3E-3</v>
      </c>
      <c r="M15" s="21">
        <v>8.0000000000000004E-4</v>
      </c>
      <c r="N15" s="5">
        <f t="shared" si="0"/>
        <v>1.7600000000000001E-2</v>
      </c>
      <c r="O15" s="5">
        <f t="shared" si="1"/>
        <v>1E-4</v>
      </c>
      <c r="P15" s="10">
        <f t="shared" si="2"/>
        <v>2.846363636363636E-3</v>
      </c>
    </row>
    <row r="16" spans="1:16" x14ac:dyDescent="0.25">
      <c r="A16" t="s">
        <v>33</v>
      </c>
      <c r="B16" s="4" t="s">
        <v>11</v>
      </c>
      <c r="C16" s="13">
        <v>4.5999999999999999E-2</v>
      </c>
      <c r="D16" s="13">
        <v>8.4000000000000005E-2</v>
      </c>
      <c r="E16" s="13">
        <v>9.7199999999999995E-2</v>
      </c>
      <c r="F16" s="13">
        <v>8.2000000000000003E-2</v>
      </c>
      <c r="G16" s="13">
        <v>0.19900000000000001</v>
      </c>
      <c r="H16" s="15">
        <v>0.17</v>
      </c>
      <c r="I16" s="13">
        <v>0.1</v>
      </c>
      <c r="J16" s="13">
        <v>9.5500000000000002E-2</v>
      </c>
      <c r="K16" s="13">
        <v>0.28699999999999998</v>
      </c>
      <c r="L16" s="13">
        <v>8.0500000000000002E-2</v>
      </c>
      <c r="M16" s="21">
        <v>8.2000000000000003E-2</v>
      </c>
      <c r="N16" s="5">
        <f t="shared" si="0"/>
        <v>0.28699999999999998</v>
      </c>
      <c r="O16" s="5">
        <f t="shared" si="1"/>
        <v>4.5999999999999999E-2</v>
      </c>
      <c r="P16" s="10">
        <f t="shared" si="2"/>
        <v>0.1202909090909091</v>
      </c>
    </row>
    <row r="17" spans="1:16" x14ac:dyDescent="0.25">
      <c r="A17" t="s">
        <v>34</v>
      </c>
      <c r="B17" s="4" t="s">
        <v>11</v>
      </c>
      <c r="C17" s="13">
        <v>2.0000000000000002E-5</v>
      </c>
      <c r="D17" s="13">
        <v>4.0000000000000003E-5</v>
      </c>
      <c r="E17" s="13">
        <v>2.5000000000000001E-5</v>
      </c>
      <c r="F17" s="13">
        <v>2.0000000000000002E-5</v>
      </c>
      <c r="G17" s="13">
        <v>2.5000000000000001E-5</v>
      </c>
      <c r="H17" s="15">
        <v>2.5000000000000001E-5</v>
      </c>
      <c r="I17" s="13">
        <v>2.5000000000000001E-5</v>
      </c>
      <c r="J17" s="13">
        <v>2.5000000000000001E-5</v>
      </c>
      <c r="K17" s="13">
        <v>2.5000000000000001E-5</v>
      </c>
      <c r="L17" s="13">
        <v>2.5000000000000001E-5</v>
      </c>
      <c r="M17" s="21">
        <v>2.0000000000000002E-5</v>
      </c>
      <c r="N17" s="5">
        <f t="shared" si="0"/>
        <v>4.0000000000000003E-5</v>
      </c>
      <c r="O17" s="5">
        <f t="shared" si="1"/>
        <v>2.0000000000000002E-5</v>
      </c>
      <c r="P17" s="11">
        <f t="shared" si="2"/>
        <v>2.5000000000000008E-5</v>
      </c>
    </row>
    <row r="18" spans="1:16" x14ac:dyDescent="0.25">
      <c r="A18" t="s">
        <v>35</v>
      </c>
      <c r="B18" s="4" t="s">
        <v>11</v>
      </c>
      <c r="C18" s="13">
        <v>5.0000000000000001E-4</v>
      </c>
      <c r="D18" s="13">
        <v>5.0000000000000001E-4</v>
      </c>
      <c r="E18" s="13">
        <v>5.0000000000000002E-5</v>
      </c>
      <c r="F18" s="13">
        <v>5.0000000000000001E-4</v>
      </c>
      <c r="G18" s="13">
        <v>5.0000000000000002E-5</v>
      </c>
      <c r="H18" s="15">
        <v>5.0000000000000002E-5</v>
      </c>
      <c r="I18" s="13">
        <v>5.0000000000000002E-5</v>
      </c>
      <c r="J18" s="13">
        <v>5.0000000000000002E-5</v>
      </c>
      <c r="K18" s="13">
        <v>5.0000000000000002E-5</v>
      </c>
      <c r="L18" s="13">
        <v>5.0000000000000002E-5</v>
      </c>
      <c r="M18" s="21">
        <v>5.0000000000000001E-4</v>
      </c>
      <c r="N18" s="5">
        <f t="shared" si="0"/>
        <v>5.0000000000000001E-4</v>
      </c>
      <c r="O18" s="5">
        <f t="shared" si="1"/>
        <v>5.0000000000000002E-5</v>
      </c>
      <c r="P18" s="10">
        <f t="shared" si="2"/>
        <v>2.136363636363636E-4</v>
      </c>
    </row>
    <row r="19" spans="1:16" x14ac:dyDescent="0.25">
      <c r="A19" t="s">
        <v>36</v>
      </c>
      <c r="B19" s="4" t="s">
        <v>11</v>
      </c>
      <c r="C19" s="13">
        <v>6.0000000000000001E-3</v>
      </c>
      <c r="D19" s="13">
        <v>2.5000000000000001E-3</v>
      </c>
      <c r="E19" s="13">
        <v>1E-3</v>
      </c>
      <c r="F19" s="13">
        <v>2.5000000000000001E-3</v>
      </c>
      <c r="G19" s="13">
        <v>1E-3</v>
      </c>
      <c r="H19" s="15">
        <v>2E-3</v>
      </c>
      <c r="I19" s="13">
        <v>3.0000000000000001E-3</v>
      </c>
      <c r="J19" s="13">
        <v>1E-3</v>
      </c>
      <c r="K19" s="13">
        <v>1E-3</v>
      </c>
      <c r="L19" s="13">
        <v>1E-3</v>
      </c>
      <c r="M19" s="21">
        <v>2.5000000000000001E-4</v>
      </c>
      <c r="N19" s="5">
        <f t="shared" si="0"/>
        <v>6.0000000000000001E-3</v>
      </c>
      <c r="O19" s="5">
        <f t="shared" si="1"/>
        <v>2.5000000000000001E-4</v>
      </c>
      <c r="P19" s="10">
        <f t="shared" si="2"/>
        <v>1.9318181818181823E-3</v>
      </c>
    </row>
    <row r="20" spans="1:16" x14ac:dyDescent="0.25">
      <c r="A20" t="s">
        <v>37</v>
      </c>
      <c r="B20" s="4" t="s">
        <v>11</v>
      </c>
      <c r="C20" s="13">
        <v>4.0000000000000003E-5</v>
      </c>
      <c r="D20" s="13">
        <v>1E-4</v>
      </c>
      <c r="E20" s="13">
        <v>2.7999999999999998E-4</v>
      </c>
      <c r="F20" s="13">
        <v>5.0000000000000004E-6</v>
      </c>
      <c r="G20" s="13">
        <v>1.1E-4</v>
      </c>
      <c r="H20" s="15">
        <v>6.4999999999999997E-4</v>
      </c>
      <c r="I20" s="13">
        <v>5.0000000000000004E-6</v>
      </c>
      <c r="J20" s="13">
        <v>1.0000000000000001E-5</v>
      </c>
      <c r="K20" s="13">
        <v>2.7E-4</v>
      </c>
      <c r="L20" s="13">
        <v>1.2999999999999999E-4</v>
      </c>
      <c r="M20" s="21">
        <v>2.0000000000000002E-5</v>
      </c>
      <c r="N20" s="5">
        <f t="shared" si="0"/>
        <v>6.4999999999999997E-4</v>
      </c>
      <c r="O20" s="5">
        <f t="shared" si="1"/>
        <v>5.0000000000000004E-6</v>
      </c>
      <c r="P20" s="11">
        <f t="shared" si="2"/>
        <v>1.4727272727272725E-4</v>
      </c>
    </row>
    <row r="21" spans="1:16" x14ac:dyDescent="0.25">
      <c r="A21" t="s">
        <v>38</v>
      </c>
      <c r="B21" s="4" t="s">
        <v>11</v>
      </c>
      <c r="C21" s="13">
        <v>2.0000000000000001E-4</v>
      </c>
      <c r="D21" s="13">
        <v>6.9999999999999999E-4</v>
      </c>
      <c r="E21" s="13">
        <v>2.5000000000000001E-4</v>
      </c>
      <c r="F21" s="13">
        <v>2.0000000000000001E-4</v>
      </c>
      <c r="G21" s="13">
        <v>2.5000000000000001E-4</v>
      </c>
      <c r="H21" s="15">
        <v>2.5000000000000001E-4</v>
      </c>
      <c r="I21" s="13">
        <v>2.5000000000000001E-4</v>
      </c>
      <c r="J21" s="13">
        <v>2.5000000000000001E-4</v>
      </c>
      <c r="K21" s="13">
        <v>2.5000000000000001E-4</v>
      </c>
      <c r="L21" s="13">
        <v>5.0000000000000001E-4</v>
      </c>
      <c r="M21" s="21">
        <v>4.0000000000000002E-4</v>
      </c>
      <c r="N21" s="5">
        <f t="shared" si="0"/>
        <v>6.9999999999999999E-4</v>
      </c>
      <c r="O21" s="5">
        <f t="shared" si="1"/>
        <v>2.0000000000000001E-4</v>
      </c>
      <c r="P21" s="10">
        <f t="shared" si="2"/>
        <v>3.1818181818181826E-4</v>
      </c>
    </row>
    <row r="22" spans="1:16" x14ac:dyDescent="0.25">
      <c r="A22" t="s">
        <v>39</v>
      </c>
      <c r="B22" s="4" t="s">
        <v>11</v>
      </c>
      <c r="C22" s="13">
        <v>5.0000000000000002E-5</v>
      </c>
      <c r="D22" s="13">
        <v>2.9E-4</v>
      </c>
      <c r="E22" s="13">
        <v>2.0000000000000001E-4</v>
      </c>
      <c r="F22" s="13">
        <v>5.0000000000000002E-5</v>
      </c>
      <c r="G22" s="13">
        <v>6.9999999999999999E-4</v>
      </c>
      <c r="H22" s="15">
        <v>2.0000000000000001E-4</v>
      </c>
      <c r="I22" s="13">
        <v>5.0000000000000002E-5</v>
      </c>
      <c r="J22" s="13">
        <v>5.0000000000000002E-5</v>
      </c>
      <c r="K22" s="13">
        <v>1.4E-3</v>
      </c>
      <c r="L22" s="13">
        <v>4.0000000000000002E-4</v>
      </c>
      <c r="M22" s="21">
        <v>5.0000000000000002E-5</v>
      </c>
      <c r="N22" s="5">
        <f t="shared" si="0"/>
        <v>1.4E-3</v>
      </c>
      <c r="O22" s="5">
        <f t="shared" si="1"/>
        <v>5.0000000000000002E-5</v>
      </c>
      <c r="P22" s="10">
        <f t="shared" si="2"/>
        <v>3.1272727272727273E-4</v>
      </c>
    </row>
    <row r="23" spans="1:16" x14ac:dyDescent="0.25">
      <c r="A23" t="s">
        <v>40</v>
      </c>
      <c r="B23" s="4" t="s">
        <v>11</v>
      </c>
      <c r="C23" s="13">
        <v>3.0000000000000001E-3</v>
      </c>
      <c r="D23" s="13">
        <v>3.0000000000000001E-3</v>
      </c>
      <c r="E23" s="13">
        <v>1.6000000000000001E-3</v>
      </c>
      <c r="F23" s="13">
        <v>5.0000000000000001E-4</v>
      </c>
      <c r="G23" s="13">
        <v>5.0000000000000001E-4</v>
      </c>
      <c r="H23" s="15">
        <v>2.0999999999999999E-3</v>
      </c>
      <c r="I23" s="13">
        <v>8.9999999999999998E-4</v>
      </c>
      <c r="J23" s="13">
        <v>8.9999999999999998E-4</v>
      </c>
      <c r="K23" s="13">
        <v>1.8E-3</v>
      </c>
      <c r="L23" s="13">
        <v>3.3E-3</v>
      </c>
      <c r="M23" s="21">
        <v>2E-3</v>
      </c>
      <c r="N23" s="5">
        <f t="shared" si="0"/>
        <v>3.3E-3</v>
      </c>
      <c r="O23" s="5">
        <f t="shared" si="1"/>
        <v>5.0000000000000001E-4</v>
      </c>
      <c r="P23" s="10">
        <f t="shared" si="2"/>
        <v>1.7818181818181817E-3</v>
      </c>
    </row>
    <row r="24" spans="1:16" x14ac:dyDescent="0.25">
      <c r="A24" t="s">
        <v>41</v>
      </c>
      <c r="B24" s="4" t="s">
        <v>11</v>
      </c>
      <c r="C24" s="13">
        <v>2.0000000000000001E-4</v>
      </c>
      <c r="D24" s="13">
        <v>2.8E-3</v>
      </c>
      <c r="E24" s="13">
        <v>4.0000000000000002E-4</v>
      </c>
      <c r="F24" s="13">
        <v>5.0000000000000002E-5</v>
      </c>
      <c r="G24" s="13">
        <v>1E-4</v>
      </c>
      <c r="H24" s="15">
        <v>5.9999999999999995E-4</v>
      </c>
      <c r="I24" s="13">
        <v>5.0000000000000002E-5</v>
      </c>
      <c r="J24" s="13">
        <v>5.0000000000000002E-5</v>
      </c>
      <c r="K24" s="13">
        <v>4.0000000000000002E-4</v>
      </c>
      <c r="L24" s="13">
        <v>2E-3</v>
      </c>
      <c r="M24" s="21">
        <v>5.0000000000000002E-5</v>
      </c>
      <c r="N24" s="5">
        <f t="shared" si="0"/>
        <v>2.8E-3</v>
      </c>
      <c r="O24" s="5">
        <f t="shared" si="1"/>
        <v>5.0000000000000002E-5</v>
      </c>
      <c r="P24" s="10">
        <f t="shared" si="2"/>
        <v>6.0909090909090906E-4</v>
      </c>
    </row>
    <row r="25" spans="1:16" x14ac:dyDescent="0.25">
      <c r="A25" t="s">
        <v>42</v>
      </c>
      <c r="B25" s="4" t="s">
        <v>11</v>
      </c>
      <c r="C25" s="13">
        <v>5.0000000000000001E-4</v>
      </c>
      <c r="D25" s="13">
        <v>5.0000000000000001E-4</v>
      </c>
      <c r="E25" s="13">
        <v>5.9999999999999995E-4</v>
      </c>
      <c r="F25" s="13">
        <v>5.0000000000000001E-4</v>
      </c>
      <c r="G25" s="13">
        <v>8.0000000000000004E-4</v>
      </c>
      <c r="H25" s="15">
        <v>5.9999999999999995E-4</v>
      </c>
      <c r="I25" s="13">
        <v>5.9999999999999995E-4</v>
      </c>
      <c r="J25" s="13">
        <v>2.5000000000000001E-4</v>
      </c>
      <c r="K25" s="13">
        <v>6.9999999999999999E-4</v>
      </c>
      <c r="L25" s="13">
        <v>2.5000000000000001E-4</v>
      </c>
      <c r="M25" s="21">
        <v>5.0000000000000001E-4</v>
      </c>
      <c r="N25" s="5">
        <f t="shared" si="0"/>
        <v>8.0000000000000004E-4</v>
      </c>
      <c r="O25" s="5">
        <f t="shared" si="1"/>
        <v>2.5000000000000001E-4</v>
      </c>
      <c r="P25" s="10">
        <f t="shared" si="2"/>
        <v>5.2727272727272725E-4</v>
      </c>
    </row>
    <row r="26" spans="1:16" x14ac:dyDescent="0.25">
      <c r="A26" t="s">
        <v>43</v>
      </c>
      <c r="B26" s="4" t="s">
        <v>11</v>
      </c>
      <c r="C26" s="13">
        <v>1.0000000000000001E-5</v>
      </c>
      <c r="D26" s="13">
        <v>5.0000000000000004E-6</v>
      </c>
      <c r="E26" s="13">
        <v>5.0000000000000004E-6</v>
      </c>
      <c r="F26" s="13">
        <v>5.0000000000000004E-6</v>
      </c>
      <c r="G26" s="13">
        <v>5.0000000000000004E-6</v>
      </c>
      <c r="H26" s="15">
        <v>5.0000000000000004E-6</v>
      </c>
      <c r="I26" s="13">
        <v>5.0000000000000004E-6</v>
      </c>
      <c r="J26" s="15" t="s">
        <v>65</v>
      </c>
      <c r="K26" s="15" t="s">
        <v>65</v>
      </c>
      <c r="L26" s="15" t="s">
        <v>65</v>
      </c>
      <c r="M26" s="21" t="s">
        <v>65</v>
      </c>
      <c r="N26" s="5">
        <f t="shared" si="0"/>
        <v>1.0000000000000001E-5</v>
      </c>
      <c r="O26" s="5">
        <f t="shared" si="1"/>
        <v>5.0000000000000004E-6</v>
      </c>
      <c r="P26" s="12">
        <f t="shared" si="2"/>
        <v>5.7142857142857145E-6</v>
      </c>
    </row>
    <row r="27" spans="1:16" x14ac:dyDescent="0.25">
      <c r="A27" t="s">
        <v>44</v>
      </c>
      <c r="B27" s="4" t="s">
        <v>11</v>
      </c>
      <c r="C27" s="13">
        <v>2.0000000000000001E-4</v>
      </c>
      <c r="D27" s="13">
        <v>2.9999999999999997E-4</v>
      </c>
      <c r="E27" s="13">
        <v>3.8000000000000002E-4</v>
      </c>
      <c r="F27" s="13">
        <v>2.0000000000000001E-4</v>
      </c>
      <c r="G27" s="13">
        <v>3.8999999999999999E-4</v>
      </c>
      <c r="H27" s="15">
        <v>2.7999999999999998E-4</v>
      </c>
      <c r="I27" s="13">
        <v>4.4000000000000002E-4</v>
      </c>
      <c r="J27" s="13">
        <v>3.1E-4</v>
      </c>
      <c r="K27" s="13">
        <v>5.4000000000000001E-4</v>
      </c>
      <c r="L27" s="13">
        <v>3.2000000000000003E-4</v>
      </c>
      <c r="M27" s="21">
        <v>2.9999999999999997E-4</v>
      </c>
      <c r="N27" s="5">
        <f t="shared" si="0"/>
        <v>5.4000000000000001E-4</v>
      </c>
      <c r="O27" s="5">
        <f t="shared" si="1"/>
        <v>2.0000000000000001E-4</v>
      </c>
      <c r="P27" s="10">
        <f t="shared" si="2"/>
        <v>3.3272727272727268E-4</v>
      </c>
    </row>
    <row r="28" spans="1:16" x14ac:dyDescent="0.25">
      <c r="A28" t="s">
        <v>45</v>
      </c>
      <c r="B28" s="4" t="s">
        <v>11</v>
      </c>
      <c r="C28" s="13">
        <v>5.0000000000000001E-4</v>
      </c>
      <c r="D28" s="13">
        <v>5.0000000000000001E-4</v>
      </c>
      <c r="E28" s="13">
        <v>5.0000000000000001E-4</v>
      </c>
      <c r="F28" s="13">
        <v>5.0000000000000001E-4</v>
      </c>
      <c r="G28" s="13">
        <v>4.0000000000000002E-4</v>
      </c>
      <c r="H28" s="15">
        <v>8.9999999999999998E-4</v>
      </c>
      <c r="I28" s="13">
        <v>1E-4</v>
      </c>
      <c r="J28" s="13">
        <v>1E-4</v>
      </c>
      <c r="K28" s="13">
        <v>8.0000000000000004E-4</v>
      </c>
      <c r="L28" s="13">
        <v>8.0000000000000004E-4</v>
      </c>
      <c r="M28" s="21">
        <v>5.0000000000000001E-4</v>
      </c>
      <c r="N28" s="5">
        <f t="shared" si="0"/>
        <v>8.9999999999999998E-4</v>
      </c>
      <c r="O28" s="5">
        <f t="shared" si="1"/>
        <v>1E-4</v>
      </c>
      <c r="P28" s="10">
        <f t="shared" si="2"/>
        <v>5.0909090909090913E-4</v>
      </c>
    </row>
    <row r="29" spans="1:16" x14ac:dyDescent="0.25">
      <c r="A29" t="s">
        <v>46</v>
      </c>
      <c r="B29" s="4" t="s">
        <v>11</v>
      </c>
      <c r="C29" s="13">
        <v>2.9999999999999997E-4</v>
      </c>
      <c r="D29" s="17">
        <v>2.9999999999999997E-4</v>
      </c>
      <c r="E29" s="13">
        <v>5.0000000000000002E-5</v>
      </c>
      <c r="F29" s="13">
        <v>2.9999999999999997E-4</v>
      </c>
      <c r="G29" s="13">
        <v>5.0000000000000002E-5</v>
      </c>
      <c r="H29" s="15">
        <v>5.0000000000000002E-5</v>
      </c>
      <c r="I29" s="13">
        <v>5.0000000000000002E-5</v>
      </c>
      <c r="J29" s="13">
        <v>5.0000000000000002E-5</v>
      </c>
      <c r="K29" s="13">
        <v>2.0000000000000001E-4</v>
      </c>
      <c r="L29" s="13">
        <v>5.0000000000000002E-5</v>
      </c>
      <c r="M29" s="21">
        <v>2.9999999999999997E-4</v>
      </c>
      <c r="N29" s="5">
        <f t="shared" si="0"/>
        <v>2.9999999999999997E-4</v>
      </c>
      <c r="O29" s="5">
        <f t="shared" si="1"/>
        <v>5.0000000000000002E-5</v>
      </c>
      <c r="P29" s="10">
        <f t="shared" si="2"/>
        <v>1.5454545454545449E-4</v>
      </c>
    </row>
    <row r="30" spans="1:16" x14ac:dyDescent="0.25">
      <c r="A30" t="s">
        <v>47</v>
      </c>
      <c r="B30" s="4" t="s">
        <v>11</v>
      </c>
      <c r="C30" s="13">
        <v>5.0000000000000004E-6</v>
      </c>
      <c r="D30" s="17">
        <v>4.0000000000000003E-5</v>
      </c>
      <c r="E30" s="13">
        <v>2.0000000000000002E-5</v>
      </c>
      <c r="F30" s="13">
        <v>5.0000000000000004E-6</v>
      </c>
      <c r="G30" s="13">
        <v>2.5000000000000001E-5</v>
      </c>
      <c r="H30" s="15">
        <v>2.5000000000000001E-5</v>
      </c>
      <c r="I30" s="13">
        <v>2.5000000000000001E-5</v>
      </c>
      <c r="J30" s="13">
        <v>2.5000000000000001E-5</v>
      </c>
      <c r="K30" s="13">
        <v>2.5000000000000001E-5</v>
      </c>
      <c r="L30" s="13">
        <v>2.5000000000000001E-5</v>
      </c>
      <c r="M30" s="21">
        <v>5.0000000000000004E-6</v>
      </c>
      <c r="N30" s="5">
        <f t="shared" si="0"/>
        <v>4.0000000000000003E-5</v>
      </c>
      <c r="O30" s="5">
        <f t="shared" si="1"/>
        <v>5.0000000000000004E-6</v>
      </c>
      <c r="P30" s="11">
        <f t="shared" si="2"/>
        <v>2.0454545454545457E-5</v>
      </c>
    </row>
    <row r="31" spans="1:16" x14ac:dyDescent="0.25">
      <c r="A31" t="s">
        <v>48</v>
      </c>
      <c r="B31" s="4" t="s">
        <v>11</v>
      </c>
      <c r="C31" s="13">
        <v>4.5999999999999999E-2</v>
      </c>
      <c r="D31" s="13">
        <v>7.4999999999999997E-2</v>
      </c>
      <c r="E31" s="13">
        <v>0.12</v>
      </c>
      <c r="F31" s="13">
        <v>0.11600000000000001</v>
      </c>
      <c r="G31" s="13">
        <v>0.19700000000000001</v>
      </c>
      <c r="H31" s="15">
        <v>0.21099999999999999</v>
      </c>
      <c r="I31" s="13">
        <v>0.17299999999999999</v>
      </c>
      <c r="J31" s="13">
        <v>0.14799999999999999</v>
      </c>
      <c r="K31" s="13">
        <v>0.22</v>
      </c>
      <c r="L31" s="13">
        <v>7.22E-2</v>
      </c>
      <c r="M31" s="21">
        <v>0.129</v>
      </c>
      <c r="N31" s="5">
        <f t="shared" si="0"/>
        <v>0.22</v>
      </c>
      <c r="O31" s="5">
        <f t="shared" si="1"/>
        <v>4.5999999999999999E-2</v>
      </c>
      <c r="P31" s="10">
        <f t="shared" si="2"/>
        <v>0.13701818181818182</v>
      </c>
    </row>
    <row r="32" spans="1:16" x14ac:dyDescent="0.25">
      <c r="A32" t="s">
        <v>50</v>
      </c>
      <c r="B32" s="4" t="s">
        <v>11</v>
      </c>
      <c r="C32" s="13">
        <v>5.0000000000000004E-6</v>
      </c>
      <c r="D32" s="17">
        <v>2.0000000000000002E-5</v>
      </c>
      <c r="E32" s="13">
        <v>5.0000000000000004E-6</v>
      </c>
      <c r="F32" s="13">
        <v>5.0000000000000004E-6</v>
      </c>
      <c r="G32" s="13">
        <v>5.0000000000000004E-6</v>
      </c>
      <c r="H32" s="15">
        <v>5.0000000000000004E-6</v>
      </c>
      <c r="I32" s="13">
        <v>5.0000000000000004E-6</v>
      </c>
      <c r="J32" s="13">
        <v>5.0000000000000004E-6</v>
      </c>
      <c r="K32" s="13">
        <v>5.0000000000000004E-6</v>
      </c>
      <c r="L32" s="13">
        <v>3.0000000000000001E-5</v>
      </c>
      <c r="M32" s="21">
        <v>5.0000000000000004E-6</v>
      </c>
      <c r="N32" s="5">
        <f t="shared" si="0"/>
        <v>3.0000000000000001E-5</v>
      </c>
      <c r="O32" s="5">
        <f t="shared" si="1"/>
        <v>5.0000000000000004E-6</v>
      </c>
      <c r="P32" s="12">
        <f t="shared" si="2"/>
        <v>8.636363636363637E-6</v>
      </c>
    </row>
    <row r="33" spans="1:16" x14ac:dyDescent="0.25">
      <c r="A33" t="s">
        <v>52</v>
      </c>
      <c r="B33" s="4" t="s">
        <v>11</v>
      </c>
      <c r="C33" s="17">
        <v>5.0000000000000002E-5</v>
      </c>
      <c r="D33" s="17">
        <v>5.0000000000000002E-5</v>
      </c>
      <c r="E33" s="17">
        <v>5.0000000000000002E-5</v>
      </c>
      <c r="F33" s="13">
        <v>5.0000000000000002E-5</v>
      </c>
      <c r="G33" s="13">
        <v>5.0000000000000002E-5</v>
      </c>
      <c r="H33" s="15">
        <v>5.0000000000000002E-5</v>
      </c>
      <c r="I33" s="13">
        <v>5.0000000000000002E-5</v>
      </c>
      <c r="J33" s="13">
        <v>5.0000000000000002E-5</v>
      </c>
      <c r="K33" s="13">
        <v>5.0000000000000002E-5</v>
      </c>
      <c r="L33" s="13">
        <v>5.0000000000000002E-5</v>
      </c>
      <c r="M33" s="21">
        <v>5.0000000000000002E-5</v>
      </c>
      <c r="N33" s="5">
        <f t="shared" si="0"/>
        <v>5.0000000000000002E-5</v>
      </c>
      <c r="O33" s="5">
        <f t="shared" si="1"/>
        <v>5.0000000000000002E-5</v>
      </c>
      <c r="P33" s="11">
        <f t="shared" si="2"/>
        <v>5.0000000000000016E-5</v>
      </c>
    </row>
    <row r="34" spans="1:16" x14ac:dyDescent="0.25">
      <c r="A34" t="s">
        <v>53</v>
      </c>
      <c r="B34" s="4" t="s">
        <v>11</v>
      </c>
      <c r="C34" s="13">
        <v>2.0000000000000001E-4</v>
      </c>
      <c r="D34" s="13">
        <v>2.0000000000000001E-4</v>
      </c>
      <c r="E34" s="13">
        <v>2.9999999999999997E-4</v>
      </c>
      <c r="F34" s="13">
        <v>2.0000000000000001E-4</v>
      </c>
      <c r="G34" s="13">
        <v>3.2000000000000003E-4</v>
      </c>
      <c r="H34" s="15">
        <v>3.4000000000000002E-4</v>
      </c>
      <c r="I34" s="13">
        <v>5.9000000000000003E-4</v>
      </c>
      <c r="J34" s="13">
        <v>3.4000000000000002E-4</v>
      </c>
      <c r="K34" s="13">
        <v>6.9999999999999999E-4</v>
      </c>
      <c r="L34" s="13">
        <v>2.9E-4</v>
      </c>
      <c r="M34" s="21">
        <v>2.0000000000000001E-4</v>
      </c>
      <c r="N34" s="5">
        <f t="shared" si="0"/>
        <v>6.9999999999999999E-4</v>
      </c>
      <c r="O34" s="5">
        <f t="shared" si="1"/>
        <v>2.0000000000000001E-4</v>
      </c>
      <c r="P34" s="10">
        <f t="shared" si="2"/>
        <v>3.3454545454545456E-4</v>
      </c>
    </row>
    <row r="35" spans="1:16" x14ac:dyDescent="0.25">
      <c r="A35" t="s">
        <v>54</v>
      </c>
      <c r="B35" s="4" t="s">
        <v>11</v>
      </c>
      <c r="C35" s="13">
        <v>2.0000000000000001E-4</v>
      </c>
      <c r="D35" s="13">
        <v>1.6999999999999999E-3</v>
      </c>
      <c r="E35" s="13">
        <v>4.0000000000000002E-4</v>
      </c>
      <c r="F35" s="13">
        <v>1E-4</v>
      </c>
      <c r="G35" s="13">
        <v>2.0000000000000001E-4</v>
      </c>
      <c r="H35" s="15">
        <v>2.9999999999999997E-4</v>
      </c>
      <c r="I35" s="13">
        <v>2.0000000000000001E-4</v>
      </c>
      <c r="J35" s="13">
        <v>2.0000000000000001E-4</v>
      </c>
      <c r="K35" s="13">
        <v>1.5E-3</v>
      </c>
      <c r="L35" s="13">
        <v>1.5E-3</v>
      </c>
      <c r="M35" s="21">
        <v>1E-4</v>
      </c>
      <c r="N35" s="5">
        <f t="shared" si="0"/>
        <v>1.6999999999999999E-3</v>
      </c>
      <c r="O35" s="5">
        <f t="shared" si="1"/>
        <v>1E-4</v>
      </c>
      <c r="P35" s="10">
        <f t="shared" si="2"/>
        <v>5.8181818181818183E-4</v>
      </c>
    </row>
    <row r="36" spans="1:16" x14ac:dyDescent="0.25">
      <c r="A36" t="s">
        <v>55</v>
      </c>
      <c r="B36" s="4" t="s">
        <v>11</v>
      </c>
      <c r="C36" s="13">
        <v>3.0000000000000001E-3</v>
      </c>
      <c r="D36" s="13">
        <v>8.0000000000000002E-3</v>
      </c>
      <c r="E36" s="13">
        <v>3.0000000000000001E-3</v>
      </c>
      <c r="F36" s="13">
        <v>5.0000000000000001E-4</v>
      </c>
      <c r="G36" s="13">
        <v>3.5000000000000001E-3</v>
      </c>
      <c r="H36" s="15">
        <v>2.2200000000000001E-2</v>
      </c>
      <c r="I36" s="13">
        <v>3.7000000000000002E-3</v>
      </c>
      <c r="J36" s="13">
        <v>5.9999999999999995E-4</v>
      </c>
      <c r="K36" s="13">
        <v>1.41E-2</v>
      </c>
      <c r="L36" s="13">
        <v>6.1999999999999998E-3</v>
      </c>
      <c r="M36" s="21">
        <v>1E-3</v>
      </c>
      <c r="N36" s="5">
        <f t="shared" si="0"/>
        <v>2.2200000000000001E-2</v>
      </c>
      <c r="O36" s="5">
        <f t="shared" si="1"/>
        <v>5.0000000000000001E-4</v>
      </c>
      <c r="P36" s="10">
        <f t="shared" si="2"/>
        <v>5.9818181818181828E-3</v>
      </c>
    </row>
    <row r="37" spans="1:16" x14ac:dyDescent="0.25">
      <c r="A37" t="s">
        <v>56</v>
      </c>
      <c r="B37" s="4" t="s">
        <v>11</v>
      </c>
      <c r="C37" s="13">
        <v>2.9999999999999997E-4</v>
      </c>
      <c r="D37" s="13">
        <v>2.0000000000000001E-4</v>
      </c>
      <c r="E37" s="13">
        <v>2.5000000000000001E-4</v>
      </c>
      <c r="F37" s="13">
        <v>2.0000000000000001E-4</v>
      </c>
      <c r="G37" s="13">
        <v>2.5000000000000001E-4</v>
      </c>
      <c r="H37" s="15">
        <v>2.5000000000000001E-4</v>
      </c>
      <c r="I37" s="13">
        <v>2.5000000000000001E-4</v>
      </c>
      <c r="J37" s="13">
        <v>2.5000000000000001E-4</v>
      </c>
      <c r="K37" s="13">
        <v>2.5000000000000001E-4</v>
      </c>
      <c r="L37" s="13">
        <v>2.5000000000000001E-4</v>
      </c>
      <c r="M37" s="21">
        <v>2.0000000000000001E-4</v>
      </c>
      <c r="N37" s="5">
        <f t="shared" si="0"/>
        <v>2.9999999999999997E-4</v>
      </c>
      <c r="O37" s="5">
        <f t="shared" si="1"/>
        <v>2.0000000000000001E-4</v>
      </c>
      <c r="P37" s="10">
        <f t="shared" si="2"/>
        <v>2.4090909090909092E-4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opLeftCell="A2" workbookViewId="0">
      <selection activeCell="S9" sqref="S9"/>
    </sheetView>
  </sheetViews>
  <sheetFormatPr defaultRowHeight="15" x14ac:dyDescent="0.25"/>
  <cols>
    <col min="1" max="1" width="17" customWidth="1"/>
    <col min="3" max="9" width="7.85546875" bestFit="1" customWidth="1"/>
    <col min="10" max="13" width="7.85546875" customWidth="1"/>
    <col min="14" max="14" width="9.5703125" bestFit="1" customWidth="1"/>
    <col min="16" max="16" width="9.140625" style="5"/>
  </cols>
  <sheetData>
    <row r="1" spans="1:16" x14ac:dyDescent="0.25">
      <c r="A1" s="1" t="s">
        <v>66</v>
      </c>
    </row>
    <row r="3" spans="1:16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41426</v>
      </c>
      <c r="G3" s="6">
        <v>41640</v>
      </c>
      <c r="H3" s="6">
        <v>41730</v>
      </c>
      <c r="I3" s="6">
        <v>41821</v>
      </c>
      <c r="J3" s="6">
        <v>41913</v>
      </c>
      <c r="K3" s="6">
        <v>42036</v>
      </c>
      <c r="L3" s="6">
        <v>42125</v>
      </c>
      <c r="M3" s="6">
        <v>42217</v>
      </c>
      <c r="N3" s="2" t="s">
        <v>62</v>
      </c>
      <c r="O3" s="2" t="s">
        <v>63</v>
      </c>
      <c r="P3" s="2" t="s">
        <v>64</v>
      </c>
    </row>
    <row r="4" spans="1:16" x14ac:dyDescent="0.25">
      <c r="A4" s="3" t="s">
        <v>21</v>
      </c>
      <c r="B4" s="4" t="s">
        <v>11</v>
      </c>
      <c r="C4" s="18">
        <v>5.8</v>
      </c>
      <c r="D4" s="13">
        <v>9.5</v>
      </c>
      <c r="E4" s="13">
        <v>15</v>
      </c>
      <c r="F4" s="13">
        <v>15.3</v>
      </c>
      <c r="G4" s="13">
        <v>28.3</v>
      </c>
      <c r="H4" s="13">
        <v>31.5</v>
      </c>
      <c r="I4" s="13">
        <v>20.3</v>
      </c>
      <c r="J4" s="13">
        <v>17.399999999999999</v>
      </c>
      <c r="K4" s="13">
        <v>28</v>
      </c>
      <c r="L4" s="13">
        <v>7.74</v>
      </c>
      <c r="M4" s="21">
        <v>15.8</v>
      </c>
      <c r="N4" s="9">
        <f>MAX(C4:M4)</f>
        <v>31.5</v>
      </c>
      <c r="O4" s="9">
        <f>MIN(C4:M4)</f>
        <v>5.8</v>
      </c>
      <c r="P4" s="9">
        <f>AVERAGE(C4:M4)</f>
        <v>17.694545454545455</v>
      </c>
    </row>
    <row r="5" spans="1:16" x14ac:dyDescent="0.25">
      <c r="A5" s="3" t="s">
        <v>22</v>
      </c>
      <c r="B5" s="4" t="s">
        <v>11</v>
      </c>
      <c r="C5" s="14">
        <v>6.6000000000000003E-2</v>
      </c>
      <c r="D5" s="13">
        <v>9.7000000000000003E-2</v>
      </c>
      <c r="E5" s="13">
        <v>0.08</v>
      </c>
      <c r="F5" s="13">
        <v>8.2000000000000003E-2</v>
      </c>
      <c r="G5" s="13">
        <v>0.52600000000000002</v>
      </c>
      <c r="H5" s="13">
        <v>2.5000000000000001E-3</v>
      </c>
      <c r="I5" s="13">
        <v>2.5000000000000001E-3</v>
      </c>
      <c r="J5" s="13">
        <v>0.02</v>
      </c>
      <c r="K5" s="13">
        <v>0.12</v>
      </c>
      <c r="L5" s="13">
        <v>9.7000000000000003E-2</v>
      </c>
      <c r="M5" s="21">
        <v>4.8000000000000001E-2</v>
      </c>
      <c r="N5" s="9">
        <f t="shared" ref="N5:N38" si="0">MAX(C5:M5)</f>
        <v>0.52600000000000002</v>
      </c>
      <c r="O5" s="9">
        <f t="shared" ref="O5:O38" si="1">MIN(C5:M5)</f>
        <v>2.5000000000000001E-3</v>
      </c>
      <c r="P5" s="9">
        <f t="shared" ref="P5:P38" si="2">AVERAGE(C5:M5)</f>
        <v>0.10372727272727272</v>
      </c>
    </row>
    <row r="6" spans="1:16" x14ac:dyDescent="0.25">
      <c r="A6" s="3" t="s">
        <v>23</v>
      </c>
      <c r="B6" s="4" t="s">
        <v>11</v>
      </c>
      <c r="C6" s="18">
        <v>1.2</v>
      </c>
      <c r="D6" s="13">
        <v>1.8</v>
      </c>
      <c r="E6" s="13">
        <v>3.09</v>
      </c>
      <c r="F6" s="13">
        <v>3.28</v>
      </c>
      <c r="G6" s="13">
        <v>5.75</v>
      </c>
      <c r="H6" s="13">
        <v>6.96</v>
      </c>
      <c r="I6" s="13">
        <v>4.2699999999999996</v>
      </c>
      <c r="J6" s="13">
        <v>3.67</v>
      </c>
      <c r="K6" s="13">
        <v>5.52</v>
      </c>
      <c r="L6" s="13">
        <v>1.7</v>
      </c>
      <c r="M6" s="21">
        <v>3.5</v>
      </c>
      <c r="N6" s="9">
        <f t="shared" si="0"/>
        <v>6.96</v>
      </c>
      <c r="O6" s="9">
        <f t="shared" si="1"/>
        <v>1.2</v>
      </c>
      <c r="P6" s="9">
        <f t="shared" si="2"/>
        <v>3.7036363636363632</v>
      </c>
    </row>
    <row r="7" spans="1:16" x14ac:dyDescent="0.25">
      <c r="A7" s="3" t="s">
        <v>24</v>
      </c>
      <c r="B7" s="4" t="s">
        <v>11</v>
      </c>
      <c r="C7" s="18">
        <v>5.0000000000000001E-4</v>
      </c>
      <c r="D7" s="13">
        <v>1.7999999999999999E-2</v>
      </c>
      <c r="E7" s="13">
        <v>8.3000000000000004E-2</v>
      </c>
      <c r="F7" s="13">
        <v>2.1000000000000001E-2</v>
      </c>
      <c r="G7" s="13">
        <v>1.1399999999999999</v>
      </c>
      <c r="H7" s="13">
        <v>0.13400000000000001</v>
      </c>
      <c r="I7" s="13">
        <v>5.0000000000000001E-4</v>
      </c>
      <c r="J7" s="13">
        <v>1.4999999999999999E-2</v>
      </c>
      <c r="K7" s="13">
        <v>0.66</v>
      </c>
      <c r="L7" s="13">
        <v>0.11600000000000001</v>
      </c>
      <c r="M7" s="21">
        <v>1.7999999999999999E-2</v>
      </c>
      <c r="N7" s="9">
        <f t="shared" si="0"/>
        <v>1.1399999999999999</v>
      </c>
      <c r="O7" s="8">
        <f t="shared" si="1"/>
        <v>5.0000000000000001E-4</v>
      </c>
      <c r="P7" s="9">
        <f t="shared" si="2"/>
        <v>0.20054545454545455</v>
      </c>
    </row>
    <row r="8" spans="1:16" x14ac:dyDescent="0.25">
      <c r="A8" s="3" t="s">
        <v>25</v>
      </c>
      <c r="B8" s="4" t="s">
        <v>11</v>
      </c>
      <c r="C8" s="18">
        <v>0.6</v>
      </c>
      <c r="D8" s="13">
        <v>0.3</v>
      </c>
      <c r="E8" s="13">
        <v>0.4</v>
      </c>
      <c r="F8" s="13">
        <v>0.4</v>
      </c>
      <c r="G8" s="13">
        <v>0.6</v>
      </c>
      <c r="H8" s="13">
        <v>1.1000000000000001</v>
      </c>
      <c r="I8" s="13">
        <v>0.5</v>
      </c>
      <c r="J8" s="13">
        <v>0.4</v>
      </c>
      <c r="K8" s="13">
        <v>0.6</v>
      </c>
      <c r="L8" s="13">
        <v>0.6</v>
      </c>
      <c r="M8" s="21">
        <v>0.3</v>
      </c>
      <c r="N8" s="9">
        <f t="shared" si="0"/>
        <v>1.1000000000000001</v>
      </c>
      <c r="O8" s="9">
        <f t="shared" si="1"/>
        <v>0.3</v>
      </c>
      <c r="P8" s="9">
        <f t="shared" si="2"/>
        <v>0.52727272727272723</v>
      </c>
    </row>
    <row r="9" spans="1:16" x14ac:dyDescent="0.25">
      <c r="A9" s="3" t="s">
        <v>26</v>
      </c>
      <c r="B9" s="4" t="s">
        <v>11</v>
      </c>
      <c r="C9" s="18">
        <v>2.2000000000000002</v>
      </c>
      <c r="D9" s="13">
        <v>4.97</v>
      </c>
      <c r="E9" s="13">
        <v>5.58</v>
      </c>
      <c r="F9" s="13">
        <v>5.1100000000000003</v>
      </c>
      <c r="G9" s="13">
        <v>6.07</v>
      </c>
      <c r="H9" s="13">
        <v>5.29</v>
      </c>
      <c r="I9" s="13">
        <v>5.0199999999999996</v>
      </c>
      <c r="J9" s="13">
        <v>5.95</v>
      </c>
      <c r="K9" s="13">
        <v>5.21</v>
      </c>
      <c r="L9" s="13">
        <v>2.2799999999999998</v>
      </c>
      <c r="M9" s="21">
        <v>6.16</v>
      </c>
      <c r="N9" s="9">
        <f t="shared" si="0"/>
        <v>6.16</v>
      </c>
      <c r="O9" s="9">
        <f t="shared" si="1"/>
        <v>2.2000000000000002</v>
      </c>
      <c r="P9" s="9">
        <f t="shared" si="2"/>
        <v>4.8945454545454545</v>
      </c>
    </row>
    <row r="10" spans="1:16" x14ac:dyDescent="0.25">
      <c r="A10" s="3" t="s">
        <v>28</v>
      </c>
      <c r="B10" s="4" t="s">
        <v>11</v>
      </c>
      <c r="C10" s="18">
        <v>0.7</v>
      </c>
      <c r="D10" s="13">
        <v>1.2</v>
      </c>
      <c r="E10" s="13">
        <v>1.9</v>
      </c>
      <c r="F10" s="13">
        <v>1.8</v>
      </c>
      <c r="G10" s="13">
        <v>2.8</v>
      </c>
      <c r="H10" s="13">
        <v>3.1</v>
      </c>
      <c r="I10" s="13">
        <v>2.6</v>
      </c>
      <c r="J10" s="13">
        <v>2.1</v>
      </c>
      <c r="K10" s="13">
        <v>2</v>
      </c>
      <c r="L10" s="13">
        <v>0.9</v>
      </c>
      <c r="M10" s="21">
        <v>2</v>
      </c>
      <c r="N10" s="9">
        <f t="shared" si="0"/>
        <v>3.1</v>
      </c>
      <c r="O10" s="9">
        <f t="shared" si="1"/>
        <v>0.7</v>
      </c>
      <c r="P10" s="9">
        <f t="shared" si="2"/>
        <v>1.918181818181818</v>
      </c>
    </row>
    <row r="11" spans="1:16" x14ac:dyDescent="0.25">
      <c r="A11" t="s">
        <v>27</v>
      </c>
      <c r="B11" s="4" t="s">
        <v>11</v>
      </c>
      <c r="C11" s="13">
        <v>0.8</v>
      </c>
      <c r="D11" s="13">
        <v>2.2000000000000002</v>
      </c>
      <c r="E11" s="13">
        <v>3.5</v>
      </c>
      <c r="F11" s="13">
        <v>2.7</v>
      </c>
      <c r="G11" s="13">
        <v>4.5</v>
      </c>
      <c r="H11" s="13">
        <v>5.8</v>
      </c>
      <c r="I11" s="13">
        <v>3.6</v>
      </c>
      <c r="J11" s="13">
        <v>3.6</v>
      </c>
      <c r="K11" s="13">
        <v>4.4000000000000004</v>
      </c>
      <c r="L11" s="13">
        <v>1.3</v>
      </c>
      <c r="M11" s="21">
        <v>3.7</v>
      </c>
      <c r="N11" s="9">
        <f t="shared" si="0"/>
        <v>5.8</v>
      </c>
      <c r="O11" s="9">
        <f t="shared" si="1"/>
        <v>0.8</v>
      </c>
      <c r="P11" s="9">
        <f t="shared" si="2"/>
        <v>3.2818181818181817</v>
      </c>
    </row>
    <row r="12" spans="1:16" x14ac:dyDescent="0.25">
      <c r="A12" t="s">
        <v>30</v>
      </c>
      <c r="B12" s="4" t="s">
        <v>11</v>
      </c>
      <c r="C12" s="13">
        <v>7.5999999999999998E-2</v>
      </c>
      <c r="D12" s="13">
        <v>9.1999999999999998E-2</v>
      </c>
      <c r="E12" s="13">
        <v>3.1E-2</v>
      </c>
      <c r="F12" s="13">
        <v>1.6E-2</v>
      </c>
      <c r="G12" s="13">
        <v>7.0000000000000001E-3</v>
      </c>
      <c r="H12" s="13">
        <v>2.5000000000000001E-3</v>
      </c>
      <c r="I12" s="13">
        <v>2.5000000000000001E-3</v>
      </c>
      <c r="J12" s="13">
        <v>6.0000000000000001E-3</v>
      </c>
      <c r="K12" s="13">
        <v>2.5000000000000001E-3</v>
      </c>
      <c r="L12" s="13">
        <v>5.3999999999999999E-2</v>
      </c>
      <c r="M12" s="21">
        <v>2.4E-2</v>
      </c>
      <c r="N12" s="9">
        <f t="shared" si="0"/>
        <v>9.1999999999999998E-2</v>
      </c>
      <c r="O12" s="8">
        <f t="shared" si="1"/>
        <v>2.5000000000000001E-3</v>
      </c>
      <c r="P12" s="8">
        <f t="shared" si="2"/>
        <v>2.8500000000000001E-2</v>
      </c>
    </row>
    <row r="13" spans="1:16" x14ac:dyDescent="0.25">
      <c r="A13" t="s">
        <v>31</v>
      </c>
      <c r="B13" s="4" t="s">
        <v>11</v>
      </c>
      <c r="C13" s="13">
        <v>1E-4</v>
      </c>
      <c r="D13" s="13">
        <v>1E-4</v>
      </c>
      <c r="E13" s="13">
        <v>1E-4</v>
      </c>
      <c r="F13" s="13">
        <v>1E-4</v>
      </c>
      <c r="G13" s="13">
        <v>1E-4</v>
      </c>
      <c r="H13" s="13">
        <v>1.0000000000000001E-5</v>
      </c>
      <c r="I13" s="13">
        <v>2.0000000000000001E-4</v>
      </c>
      <c r="J13" s="13">
        <v>1E-4</v>
      </c>
      <c r="K13" s="13">
        <v>1E-4</v>
      </c>
      <c r="L13" s="13">
        <v>1E-4</v>
      </c>
      <c r="M13" s="21">
        <v>1E-4</v>
      </c>
      <c r="N13" s="10">
        <f t="shared" si="0"/>
        <v>2.0000000000000001E-4</v>
      </c>
      <c r="O13" s="11">
        <f t="shared" si="1"/>
        <v>1.0000000000000001E-5</v>
      </c>
      <c r="P13" s="11">
        <f t="shared" si="2"/>
        <v>1.0090909090909092E-4</v>
      </c>
    </row>
    <row r="14" spans="1:16" x14ac:dyDescent="0.25">
      <c r="A14" t="s">
        <v>32</v>
      </c>
      <c r="B14" s="4" t="s">
        <v>11</v>
      </c>
      <c r="C14" s="13">
        <v>1E-4</v>
      </c>
      <c r="D14" s="13">
        <v>8.0000000000000004E-4</v>
      </c>
      <c r="E14" s="13">
        <v>1E-3</v>
      </c>
      <c r="F14" s="13">
        <v>8.0000000000000004E-4</v>
      </c>
      <c r="G14" s="13">
        <v>1.6999999999999999E-3</v>
      </c>
      <c r="H14" s="13">
        <v>5.0000000000000001E-4</v>
      </c>
      <c r="I14" s="13">
        <v>5.9999999999999995E-4</v>
      </c>
      <c r="J14" s="13">
        <v>5.0000000000000001E-4</v>
      </c>
      <c r="K14" s="13">
        <v>1.1000000000000001E-3</v>
      </c>
      <c r="L14" s="13">
        <v>8.0000000000000004E-4</v>
      </c>
      <c r="M14" s="21">
        <v>6.9999999999999999E-4</v>
      </c>
      <c r="N14" s="10">
        <f t="shared" si="0"/>
        <v>1.6999999999999999E-3</v>
      </c>
      <c r="O14" s="10">
        <f t="shared" si="1"/>
        <v>1E-4</v>
      </c>
      <c r="P14" s="10">
        <f t="shared" si="2"/>
        <v>7.8181818181818181E-4</v>
      </c>
    </row>
    <row r="15" spans="1:16" x14ac:dyDescent="0.25">
      <c r="A15" t="s">
        <v>33</v>
      </c>
      <c r="B15" s="4" t="s">
        <v>11</v>
      </c>
      <c r="C15" s="13">
        <v>4.3999999999999997E-2</v>
      </c>
      <c r="D15" s="13">
        <v>6.3E-2</v>
      </c>
      <c r="E15" s="13">
        <v>9.0999999999999998E-2</v>
      </c>
      <c r="F15" s="13">
        <v>0.08</v>
      </c>
      <c r="G15" s="13">
        <v>0.189</v>
      </c>
      <c r="H15" s="13">
        <v>0.154</v>
      </c>
      <c r="I15" s="13">
        <v>9.2999999999999999E-2</v>
      </c>
      <c r="J15" s="13">
        <v>8.8999999999999996E-2</v>
      </c>
      <c r="K15" s="13">
        <v>0.19700000000000001</v>
      </c>
      <c r="L15" s="13">
        <v>0.06</v>
      </c>
      <c r="M15" s="21">
        <v>8.2000000000000003E-2</v>
      </c>
      <c r="N15" s="10">
        <f t="shared" si="0"/>
        <v>0.19700000000000001</v>
      </c>
      <c r="O15" s="10">
        <f t="shared" si="1"/>
        <v>4.3999999999999997E-2</v>
      </c>
      <c r="P15" s="10">
        <f t="shared" si="2"/>
        <v>0.10381818181818182</v>
      </c>
    </row>
    <row r="16" spans="1:16" x14ac:dyDescent="0.25">
      <c r="A16" t="s">
        <v>34</v>
      </c>
      <c r="B16" s="4" t="s">
        <v>11</v>
      </c>
      <c r="C16" s="13">
        <v>2.0000000000000002E-5</v>
      </c>
      <c r="D16" s="13">
        <v>2.0000000000000002E-5</v>
      </c>
      <c r="E16" s="13">
        <v>2.0000000000000002E-5</v>
      </c>
      <c r="F16" s="13">
        <v>2.0000000000000002E-5</v>
      </c>
      <c r="G16" s="13">
        <v>2.0000000000000002E-5</v>
      </c>
      <c r="H16" s="13">
        <v>2.0000000000000002E-5</v>
      </c>
      <c r="I16" s="13">
        <v>2.0000000000000002E-5</v>
      </c>
      <c r="J16" s="13">
        <v>2.0000000000000002E-5</v>
      </c>
      <c r="K16" s="13">
        <v>2.0000000000000002E-5</v>
      </c>
      <c r="L16" s="13">
        <v>2.0000000000000002E-5</v>
      </c>
      <c r="M16" s="21">
        <v>2.0000000000000002E-5</v>
      </c>
      <c r="N16" s="11">
        <f t="shared" si="0"/>
        <v>2.0000000000000002E-5</v>
      </c>
      <c r="O16" s="11">
        <f t="shared" si="1"/>
        <v>2.0000000000000002E-5</v>
      </c>
      <c r="P16" s="11">
        <f t="shared" si="2"/>
        <v>2.0000000000000002E-5</v>
      </c>
    </row>
    <row r="17" spans="1:16" x14ac:dyDescent="0.25">
      <c r="A17" t="s">
        <v>35</v>
      </c>
      <c r="B17" s="4" t="s">
        <v>11</v>
      </c>
      <c r="C17" s="13">
        <v>5.0000000000000001E-4</v>
      </c>
      <c r="D17" s="13">
        <v>5.0000000000000001E-4</v>
      </c>
      <c r="E17" s="13">
        <v>5.0000000000000001E-4</v>
      </c>
      <c r="F17" s="13">
        <v>5.0000000000000001E-4</v>
      </c>
      <c r="G17" s="13">
        <v>5.0000000000000001E-4</v>
      </c>
      <c r="H17" s="13">
        <v>5.0000000000000001E-4</v>
      </c>
      <c r="I17" s="13">
        <v>5.0000000000000001E-4</v>
      </c>
      <c r="J17" s="13">
        <v>5.0000000000000001E-4</v>
      </c>
      <c r="K17" s="13">
        <v>5.0000000000000001E-4</v>
      </c>
      <c r="L17" s="13">
        <v>5.0000000000000001E-4</v>
      </c>
      <c r="M17" s="21">
        <v>5.0000000000000001E-4</v>
      </c>
      <c r="N17" s="10">
        <f t="shared" si="0"/>
        <v>5.0000000000000001E-4</v>
      </c>
      <c r="O17" s="10">
        <f t="shared" si="1"/>
        <v>5.0000000000000001E-4</v>
      </c>
      <c r="P17" s="10">
        <f t="shared" si="2"/>
        <v>5.0000000000000012E-4</v>
      </c>
    </row>
    <row r="18" spans="1:16" x14ac:dyDescent="0.25">
      <c r="A18" t="s">
        <v>36</v>
      </c>
      <c r="B18" s="4" t="s">
        <v>11</v>
      </c>
      <c r="C18" s="13">
        <v>2E-3</v>
      </c>
      <c r="D18" s="13">
        <v>2E-3</v>
      </c>
      <c r="E18" s="13">
        <v>2E-3</v>
      </c>
      <c r="F18" s="13">
        <v>1.4E-2</v>
      </c>
      <c r="G18" s="13">
        <v>2E-3</v>
      </c>
      <c r="H18" s="13">
        <v>2E-3</v>
      </c>
      <c r="I18" s="13">
        <v>2E-3</v>
      </c>
      <c r="J18" s="13">
        <v>2E-3</v>
      </c>
      <c r="K18" s="13">
        <v>8.0000000000000002E-3</v>
      </c>
      <c r="L18" s="13">
        <v>2E-3</v>
      </c>
      <c r="M18" s="21">
        <v>2E-3</v>
      </c>
      <c r="N18" s="10">
        <f t="shared" si="0"/>
        <v>1.4E-2</v>
      </c>
      <c r="O18" s="10">
        <f t="shared" si="1"/>
        <v>2E-3</v>
      </c>
      <c r="P18" s="10">
        <f t="shared" si="2"/>
        <v>3.6363636363636372E-3</v>
      </c>
    </row>
    <row r="19" spans="1:16" x14ac:dyDescent="0.25">
      <c r="A19" t="s">
        <v>37</v>
      </c>
      <c r="B19" s="4" t="s">
        <v>11</v>
      </c>
      <c r="C19" s="13">
        <v>3.0000000000000001E-5</v>
      </c>
      <c r="D19" s="13">
        <v>3.0000000000000001E-5</v>
      </c>
      <c r="E19" s="13">
        <v>2.0000000000000002E-5</v>
      </c>
      <c r="F19" s="13">
        <v>5.0000000000000004E-6</v>
      </c>
      <c r="G19" s="13">
        <v>8.0000000000000007E-5</v>
      </c>
      <c r="H19" s="13">
        <v>2.0000000000000001E-4</v>
      </c>
      <c r="I19" s="13">
        <v>5.0000000000000004E-6</v>
      </c>
      <c r="J19" s="13">
        <v>1.0000000000000001E-5</v>
      </c>
      <c r="K19" s="13">
        <v>9.0000000000000006E-5</v>
      </c>
      <c r="L19" s="13">
        <v>4.0000000000000003E-5</v>
      </c>
      <c r="M19" s="21">
        <v>2.0000000000000002E-5</v>
      </c>
      <c r="N19" s="10">
        <f t="shared" si="0"/>
        <v>2.0000000000000001E-4</v>
      </c>
      <c r="O19" s="11">
        <f t="shared" si="1"/>
        <v>5.0000000000000004E-6</v>
      </c>
      <c r="P19" s="11">
        <f t="shared" si="2"/>
        <v>4.8181818181818193E-5</v>
      </c>
    </row>
    <row r="20" spans="1:16" x14ac:dyDescent="0.25">
      <c r="A20" t="s">
        <v>38</v>
      </c>
      <c r="B20" s="4" t="s">
        <v>11</v>
      </c>
      <c r="C20" s="13">
        <v>2.0000000000000001E-4</v>
      </c>
      <c r="D20" s="13">
        <v>2.0000000000000001E-4</v>
      </c>
      <c r="E20" s="13">
        <v>2.0000000000000001E-4</v>
      </c>
      <c r="F20" s="13">
        <v>5.0000000000000001E-4</v>
      </c>
      <c r="G20" s="13">
        <v>2.0000000000000001E-4</v>
      </c>
      <c r="H20" s="13">
        <v>2.0000000000000001E-4</v>
      </c>
      <c r="I20" s="13">
        <v>2.0000000000000001E-4</v>
      </c>
      <c r="J20" s="13">
        <v>2.0000000000000001E-4</v>
      </c>
      <c r="K20" s="13">
        <v>2.0000000000000001E-4</v>
      </c>
      <c r="L20" s="13">
        <v>2.0000000000000001E-4</v>
      </c>
      <c r="M20" s="21">
        <v>2.0000000000000001E-4</v>
      </c>
      <c r="N20" s="10">
        <f t="shared" si="0"/>
        <v>5.0000000000000001E-4</v>
      </c>
      <c r="O20" s="10">
        <f t="shared" si="1"/>
        <v>2.0000000000000001E-4</v>
      </c>
      <c r="P20" s="10">
        <f t="shared" si="2"/>
        <v>2.2727272727272733E-4</v>
      </c>
    </row>
    <row r="21" spans="1:16" x14ac:dyDescent="0.25">
      <c r="A21" t="s">
        <v>39</v>
      </c>
      <c r="B21" s="4" t="s">
        <v>11</v>
      </c>
      <c r="C21" s="13">
        <v>3.0000000000000001E-5</v>
      </c>
      <c r="D21" s="13">
        <v>1.2999999999999999E-4</v>
      </c>
      <c r="E21" s="13">
        <v>2.2000000000000001E-4</v>
      </c>
      <c r="F21" s="13">
        <v>4.0000000000000003E-5</v>
      </c>
      <c r="G21" s="13">
        <v>6.4000000000000005E-4</v>
      </c>
      <c r="H21" s="13">
        <v>5.0000000000000002E-5</v>
      </c>
      <c r="I21" s="13">
        <v>2.0000000000000002E-5</v>
      </c>
      <c r="J21" s="13">
        <v>3.0000000000000001E-5</v>
      </c>
      <c r="K21" s="13">
        <v>5.1999999999999995E-4</v>
      </c>
      <c r="L21" s="13">
        <v>1.2E-4</v>
      </c>
      <c r="M21" s="21">
        <v>4.0000000000000003E-5</v>
      </c>
      <c r="N21" s="10">
        <f t="shared" si="0"/>
        <v>6.4000000000000005E-4</v>
      </c>
      <c r="O21" s="10">
        <f t="shared" si="1"/>
        <v>2.0000000000000002E-5</v>
      </c>
      <c r="P21" s="10">
        <f t="shared" si="2"/>
        <v>1.672727272727273E-4</v>
      </c>
    </row>
    <row r="22" spans="1:16" x14ac:dyDescent="0.25">
      <c r="A22" t="s">
        <v>40</v>
      </c>
      <c r="B22" s="4" t="s">
        <v>11</v>
      </c>
      <c r="C22" s="13">
        <v>2E-3</v>
      </c>
      <c r="D22" s="13">
        <v>2E-3</v>
      </c>
      <c r="E22" s="13">
        <v>1E-3</v>
      </c>
      <c r="F22" s="13">
        <v>1E-3</v>
      </c>
      <c r="G22" s="13">
        <v>5.0000000000000001E-4</v>
      </c>
      <c r="H22" s="13">
        <v>5.0000000000000001E-4</v>
      </c>
      <c r="I22" s="13">
        <v>5.0000000000000001E-4</v>
      </c>
      <c r="J22" s="13">
        <v>5.0000000000000001E-4</v>
      </c>
      <c r="K22" s="13">
        <v>5.0000000000000001E-4</v>
      </c>
      <c r="L22" s="13">
        <v>2E-3</v>
      </c>
      <c r="M22" s="21">
        <v>1E-3</v>
      </c>
      <c r="N22" s="10">
        <f t="shared" si="0"/>
        <v>2E-3</v>
      </c>
      <c r="O22" s="10">
        <f t="shared" si="1"/>
        <v>5.0000000000000001E-4</v>
      </c>
      <c r="P22" s="10">
        <f t="shared" si="2"/>
        <v>1.0454545454545458E-3</v>
      </c>
    </row>
    <row r="23" spans="1:16" x14ac:dyDescent="0.25">
      <c r="A23" t="s">
        <v>41</v>
      </c>
      <c r="B23" s="4" t="s">
        <v>11</v>
      </c>
      <c r="C23" s="13">
        <v>1E-4</v>
      </c>
      <c r="D23" s="13">
        <v>2.0000000000000001E-4</v>
      </c>
      <c r="E23" s="13">
        <v>5.0000000000000002E-5</v>
      </c>
      <c r="F23" s="13">
        <v>5.0000000000000002E-5</v>
      </c>
      <c r="G23" s="13">
        <v>5.0000000000000002E-5</v>
      </c>
      <c r="H23" s="13">
        <v>5.0000000000000002E-5</v>
      </c>
      <c r="I23" s="13">
        <v>5.0000000000000002E-5</v>
      </c>
      <c r="J23" s="13">
        <v>5.0000000000000002E-5</v>
      </c>
      <c r="K23" s="13">
        <v>5.0000000000000002E-5</v>
      </c>
      <c r="L23" s="13">
        <v>5.0000000000000002E-5</v>
      </c>
      <c r="M23" s="21">
        <v>5.0000000000000002E-5</v>
      </c>
      <c r="N23" s="10">
        <f t="shared" si="0"/>
        <v>2.0000000000000001E-4</v>
      </c>
      <c r="O23" s="11">
        <f t="shared" si="1"/>
        <v>5.0000000000000002E-5</v>
      </c>
      <c r="P23" s="11">
        <f t="shared" si="2"/>
        <v>6.8181818181818198E-5</v>
      </c>
    </row>
    <row r="24" spans="1:16" x14ac:dyDescent="0.25">
      <c r="A24" t="s">
        <v>42</v>
      </c>
      <c r="B24" s="4" t="s">
        <v>11</v>
      </c>
      <c r="C24" s="13">
        <v>5.0000000000000001E-4</v>
      </c>
      <c r="D24" s="13">
        <v>5.0000000000000001E-4</v>
      </c>
      <c r="E24" s="13">
        <v>5.0000000000000001E-4</v>
      </c>
      <c r="F24" s="13">
        <v>5.0000000000000001E-4</v>
      </c>
      <c r="G24" s="13">
        <v>5.0000000000000001E-4</v>
      </c>
      <c r="H24" s="13">
        <v>5.0000000000000001E-4</v>
      </c>
      <c r="I24" s="13">
        <v>5.0000000000000001E-4</v>
      </c>
      <c r="J24" s="13">
        <v>5.0000000000000001E-4</v>
      </c>
      <c r="K24" s="13">
        <v>5.0000000000000001E-4</v>
      </c>
      <c r="L24" s="13">
        <v>5.0000000000000001E-4</v>
      </c>
      <c r="M24" s="21">
        <v>5.0000000000000001E-4</v>
      </c>
      <c r="N24" s="10">
        <f t="shared" si="0"/>
        <v>5.0000000000000001E-4</v>
      </c>
      <c r="O24" s="10">
        <f t="shared" si="1"/>
        <v>5.0000000000000001E-4</v>
      </c>
      <c r="P24" s="10">
        <f t="shared" si="2"/>
        <v>5.0000000000000012E-4</v>
      </c>
    </row>
    <row r="25" spans="1:16" x14ac:dyDescent="0.25">
      <c r="A25" t="s">
        <v>44</v>
      </c>
      <c r="B25" s="4" t="s">
        <v>11</v>
      </c>
      <c r="C25" s="13">
        <v>5.0000000000000002E-5</v>
      </c>
      <c r="D25" s="13">
        <v>5.0000000000000002E-5</v>
      </c>
      <c r="E25" s="13">
        <v>1.2E-4</v>
      </c>
      <c r="F25" s="13">
        <v>3.6000000000000002E-4</v>
      </c>
      <c r="G25" s="13">
        <v>2.7E-4</v>
      </c>
      <c r="H25" s="13">
        <v>2.4000000000000001E-4</v>
      </c>
      <c r="I25" s="13">
        <v>3.8999999999999999E-4</v>
      </c>
      <c r="J25" s="13">
        <v>4.6999999999999999E-4</v>
      </c>
      <c r="K25" s="13">
        <v>2.5999999999999998E-4</v>
      </c>
      <c r="L25" s="13">
        <v>2.5999999999999998E-4</v>
      </c>
      <c r="M25" s="21">
        <v>2.9999999999999997E-4</v>
      </c>
      <c r="N25" s="10">
        <f t="shared" si="0"/>
        <v>4.6999999999999999E-4</v>
      </c>
      <c r="O25" s="10">
        <f t="shared" si="1"/>
        <v>5.0000000000000002E-5</v>
      </c>
      <c r="P25" s="10">
        <f t="shared" si="2"/>
        <v>2.5181818181818177E-4</v>
      </c>
    </row>
    <row r="26" spans="1:16" x14ac:dyDescent="0.25">
      <c r="A26" t="s">
        <v>45</v>
      </c>
      <c r="B26" s="4" t="s">
        <v>11</v>
      </c>
      <c r="C26" s="13">
        <v>5.0000000000000001E-4</v>
      </c>
      <c r="D26" s="13">
        <v>5.0000000000000001E-4</v>
      </c>
      <c r="E26" s="13">
        <v>5.0000000000000001E-4</v>
      </c>
      <c r="F26" s="13">
        <v>5.0000000000000001E-4</v>
      </c>
      <c r="G26" s="13">
        <v>1E-3</v>
      </c>
      <c r="H26" s="13">
        <v>5.0000000000000001E-4</v>
      </c>
      <c r="I26" s="13">
        <v>5.0000000000000001E-4</v>
      </c>
      <c r="J26" s="13">
        <v>5.0000000000000001E-4</v>
      </c>
      <c r="K26" s="13">
        <v>5.0000000000000001E-4</v>
      </c>
      <c r="L26" s="13">
        <v>5.0000000000000001E-4</v>
      </c>
      <c r="M26" s="21">
        <v>5.0000000000000001E-4</v>
      </c>
      <c r="N26" s="10">
        <f t="shared" si="0"/>
        <v>1E-3</v>
      </c>
      <c r="O26" s="10">
        <f t="shared" si="1"/>
        <v>5.0000000000000001E-4</v>
      </c>
      <c r="P26" s="10">
        <f t="shared" si="2"/>
        <v>5.4545454545454558E-4</v>
      </c>
    </row>
    <row r="27" spans="1:16" x14ac:dyDescent="0.25">
      <c r="A27" t="s">
        <v>46</v>
      </c>
      <c r="B27" s="4" t="s">
        <v>11</v>
      </c>
      <c r="C27" s="13">
        <v>2.9999999999999997E-4</v>
      </c>
      <c r="D27" s="13">
        <v>2.9999999999999997E-4</v>
      </c>
      <c r="E27" s="13">
        <v>2.9999999999999997E-4</v>
      </c>
      <c r="F27" s="13">
        <v>2.9999999999999997E-4</v>
      </c>
      <c r="G27" s="13">
        <v>2.9999999999999997E-4</v>
      </c>
      <c r="H27" s="13">
        <v>2.9999999999999997E-4</v>
      </c>
      <c r="I27" s="13">
        <v>2.9999999999999997E-4</v>
      </c>
      <c r="J27" s="13">
        <v>2.9999999999999997E-4</v>
      </c>
      <c r="K27" s="13">
        <v>2.9999999999999997E-4</v>
      </c>
      <c r="L27" s="13">
        <v>2.9999999999999997E-4</v>
      </c>
      <c r="M27" s="21">
        <v>2.9999999999999997E-4</v>
      </c>
      <c r="N27" s="10">
        <f t="shared" si="0"/>
        <v>2.9999999999999997E-4</v>
      </c>
      <c r="O27" s="10">
        <f t="shared" si="1"/>
        <v>2.9999999999999997E-4</v>
      </c>
      <c r="P27" s="10">
        <f t="shared" si="2"/>
        <v>2.9999999999999997E-4</v>
      </c>
    </row>
    <row r="28" spans="1:16" x14ac:dyDescent="0.25">
      <c r="A28" t="s">
        <v>47</v>
      </c>
      <c r="B28" s="4" t="s">
        <v>11</v>
      </c>
      <c r="C28" s="13">
        <v>5.0000000000000004E-6</v>
      </c>
      <c r="D28" s="13">
        <v>5.0000000000000004E-6</v>
      </c>
      <c r="E28" s="13">
        <v>5.0000000000000004E-6</v>
      </c>
      <c r="F28" s="13">
        <v>5.0000000000000004E-6</v>
      </c>
      <c r="G28" s="13">
        <v>5.0000000000000004E-6</v>
      </c>
      <c r="H28" s="13">
        <v>5.0000000000000004E-6</v>
      </c>
      <c r="I28" s="13">
        <v>5.0000000000000004E-6</v>
      </c>
      <c r="J28" s="13">
        <v>5.0000000000000004E-6</v>
      </c>
      <c r="K28" s="13">
        <v>5.0000000000000004E-6</v>
      </c>
      <c r="L28" s="13">
        <v>5.0000000000000004E-6</v>
      </c>
      <c r="M28" s="21">
        <v>5.0000000000000004E-6</v>
      </c>
      <c r="N28" s="12">
        <f t="shared" si="0"/>
        <v>5.0000000000000004E-6</v>
      </c>
      <c r="O28" s="12">
        <f t="shared" si="1"/>
        <v>5.0000000000000004E-6</v>
      </c>
      <c r="P28" s="12">
        <f t="shared" si="2"/>
        <v>5.0000000000000004E-6</v>
      </c>
    </row>
    <row r="29" spans="1:16" x14ac:dyDescent="0.25">
      <c r="A29" t="s">
        <v>48</v>
      </c>
      <c r="B29" s="4" t="s">
        <v>11</v>
      </c>
      <c r="C29" s="13">
        <v>4.4999999999999998E-2</v>
      </c>
      <c r="D29" s="13">
        <v>6.8000000000000005E-2</v>
      </c>
      <c r="E29" s="13">
        <v>0.11700000000000001</v>
      </c>
      <c r="F29" s="13">
        <v>0.113</v>
      </c>
      <c r="G29" s="13">
        <v>0.192</v>
      </c>
      <c r="H29" s="13">
        <v>0.2</v>
      </c>
      <c r="I29" s="13">
        <v>0.154</v>
      </c>
      <c r="J29" s="13">
        <v>0.14899999999999999</v>
      </c>
      <c r="K29" s="13">
        <v>0.19600000000000001</v>
      </c>
      <c r="L29" s="13">
        <v>6.7000000000000004E-2</v>
      </c>
      <c r="M29" s="21">
        <v>0.127</v>
      </c>
      <c r="N29" s="10">
        <f t="shared" si="0"/>
        <v>0.2</v>
      </c>
      <c r="O29" s="10">
        <f t="shared" si="1"/>
        <v>4.4999999999999998E-2</v>
      </c>
      <c r="P29" s="10">
        <f t="shared" si="2"/>
        <v>0.1298181818181818</v>
      </c>
    </row>
    <row r="30" spans="1:16" x14ac:dyDescent="0.25">
      <c r="A30" t="s">
        <v>29</v>
      </c>
      <c r="B30" s="4" t="s">
        <v>11</v>
      </c>
      <c r="C30" s="13">
        <v>5.0000000000000001E-3</v>
      </c>
      <c r="D30" s="13">
        <v>5.0000000000000001E-3</v>
      </c>
      <c r="E30" s="13">
        <v>5.0000000000000001E-3</v>
      </c>
      <c r="F30" s="13">
        <v>5.0000000000000001E-3</v>
      </c>
      <c r="G30" s="13">
        <v>5.0000000000000001E-3</v>
      </c>
      <c r="H30" s="13">
        <v>5.0000000000000001E-3</v>
      </c>
      <c r="I30" s="13">
        <v>5.0000000000000001E-3</v>
      </c>
      <c r="J30" s="13">
        <v>5.0000000000000001E-3</v>
      </c>
      <c r="K30" s="13">
        <v>5.0000000000000001E-3</v>
      </c>
      <c r="L30" s="13">
        <v>5.0000000000000001E-3</v>
      </c>
      <c r="M30" s="21">
        <v>5.0000000000000001E-3</v>
      </c>
      <c r="N30" s="10">
        <f t="shared" si="0"/>
        <v>5.0000000000000001E-3</v>
      </c>
      <c r="O30" s="10">
        <f t="shared" si="1"/>
        <v>5.0000000000000001E-3</v>
      </c>
      <c r="P30" s="10">
        <f t="shared" si="2"/>
        <v>4.9999999999999992E-3</v>
      </c>
    </row>
    <row r="31" spans="1:16" x14ac:dyDescent="0.25">
      <c r="A31" t="s">
        <v>49</v>
      </c>
      <c r="B31" s="4" t="s">
        <v>11</v>
      </c>
      <c r="C31" s="13">
        <v>5.0000000000000002E-5</v>
      </c>
      <c r="D31" s="13">
        <v>5.0000000000000002E-5</v>
      </c>
      <c r="E31" s="13">
        <v>5.0000000000000002E-5</v>
      </c>
      <c r="F31" s="13">
        <v>5.0000000000000002E-5</v>
      </c>
      <c r="G31" s="13">
        <v>5.0000000000000002E-5</v>
      </c>
      <c r="H31" s="13">
        <v>5.0000000000000002E-5</v>
      </c>
      <c r="I31" s="13">
        <v>5.0000000000000002E-5</v>
      </c>
      <c r="J31" s="13">
        <v>5.0000000000000002E-5</v>
      </c>
      <c r="K31" s="13">
        <v>5.0000000000000002E-5</v>
      </c>
      <c r="L31" s="13">
        <v>5.0000000000000002E-5</v>
      </c>
      <c r="M31" s="21">
        <v>5.0000000000000002E-5</v>
      </c>
      <c r="N31" s="12">
        <f t="shared" si="0"/>
        <v>5.0000000000000002E-5</v>
      </c>
      <c r="O31" s="12">
        <f t="shared" si="1"/>
        <v>5.0000000000000002E-5</v>
      </c>
      <c r="P31" s="12">
        <f t="shared" si="2"/>
        <v>5.0000000000000016E-5</v>
      </c>
    </row>
    <row r="32" spans="1:16" x14ac:dyDescent="0.25">
      <c r="A32" t="s">
        <v>50</v>
      </c>
      <c r="B32" s="4" t="s">
        <v>11</v>
      </c>
      <c r="C32" s="13">
        <v>5.0000000000000004E-6</v>
      </c>
      <c r="D32" s="13">
        <v>5.0000000000000004E-6</v>
      </c>
      <c r="E32" s="13">
        <v>5.0000000000000004E-6</v>
      </c>
      <c r="F32" s="13">
        <v>5.0000000000000004E-6</v>
      </c>
      <c r="G32" s="13">
        <v>5.0000000000000004E-6</v>
      </c>
      <c r="H32" s="13">
        <v>5.0000000000000004E-6</v>
      </c>
      <c r="I32" s="13">
        <v>5.0000000000000004E-6</v>
      </c>
      <c r="J32" s="13">
        <v>5.0000000000000004E-6</v>
      </c>
      <c r="K32" s="13">
        <v>5.0000000000000004E-6</v>
      </c>
      <c r="L32" s="13">
        <v>5.0000000000000004E-6</v>
      </c>
      <c r="M32" s="21">
        <v>5.0000000000000004E-6</v>
      </c>
      <c r="N32" s="12">
        <f t="shared" si="0"/>
        <v>5.0000000000000004E-6</v>
      </c>
      <c r="O32" s="12">
        <f t="shared" si="1"/>
        <v>5.0000000000000004E-6</v>
      </c>
      <c r="P32" s="12">
        <f t="shared" si="2"/>
        <v>5.0000000000000004E-6</v>
      </c>
    </row>
    <row r="33" spans="1:16" x14ac:dyDescent="0.25">
      <c r="A33" t="s">
        <v>51</v>
      </c>
      <c r="B33" s="4" t="s">
        <v>11</v>
      </c>
      <c r="C33" s="13">
        <v>2.0000000000000001E-4</v>
      </c>
      <c r="D33" s="13">
        <v>2.0000000000000001E-4</v>
      </c>
      <c r="E33" s="13">
        <v>2.0000000000000001E-4</v>
      </c>
      <c r="F33" s="13">
        <v>2.0000000000000001E-4</v>
      </c>
      <c r="G33" s="13">
        <v>2.0000000000000001E-4</v>
      </c>
      <c r="H33" s="13">
        <v>2.0000000000000001E-4</v>
      </c>
      <c r="I33" s="13">
        <v>2.0000000000000001E-4</v>
      </c>
      <c r="J33" s="13">
        <v>2.0000000000000001E-4</v>
      </c>
      <c r="K33" s="13">
        <v>2.0000000000000001E-4</v>
      </c>
      <c r="L33" s="13">
        <v>2.0000000000000001E-4</v>
      </c>
      <c r="M33" s="21">
        <v>2.0000000000000001E-4</v>
      </c>
      <c r="N33" s="10">
        <f t="shared" si="0"/>
        <v>2.0000000000000001E-4</v>
      </c>
      <c r="O33" s="10">
        <f t="shared" si="1"/>
        <v>2.0000000000000001E-4</v>
      </c>
      <c r="P33" s="10">
        <f t="shared" si="2"/>
        <v>2.0000000000000006E-4</v>
      </c>
    </row>
    <row r="34" spans="1:16" x14ac:dyDescent="0.25">
      <c r="A34" t="s">
        <v>52</v>
      </c>
      <c r="B34" s="4" t="s">
        <v>11</v>
      </c>
      <c r="C34" s="13">
        <v>5.0000000000000002E-5</v>
      </c>
      <c r="D34" s="13">
        <v>5.0000000000000002E-5</v>
      </c>
      <c r="E34" s="13">
        <v>5.0000000000000002E-5</v>
      </c>
      <c r="F34" s="13">
        <v>5.0000000000000002E-5</v>
      </c>
      <c r="G34" s="13">
        <v>5.0000000000000002E-5</v>
      </c>
      <c r="H34" s="13">
        <v>5.0000000000000002E-5</v>
      </c>
      <c r="I34" s="13">
        <v>5.0000000000000002E-5</v>
      </c>
      <c r="J34" s="13">
        <v>5.0000000000000002E-5</v>
      </c>
      <c r="K34" s="13">
        <v>5.0000000000000002E-5</v>
      </c>
      <c r="L34" s="13">
        <v>5.0000000000000002E-5</v>
      </c>
      <c r="M34" s="21">
        <v>5.0000000000000002E-5</v>
      </c>
      <c r="N34" s="11">
        <f t="shared" si="0"/>
        <v>5.0000000000000002E-5</v>
      </c>
      <c r="O34" s="11">
        <f t="shared" si="1"/>
        <v>5.0000000000000002E-5</v>
      </c>
      <c r="P34" s="11">
        <f t="shared" si="2"/>
        <v>5.0000000000000016E-5</v>
      </c>
    </row>
    <row r="35" spans="1:16" x14ac:dyDescent="0.25">
      <c r="A35" t="s">
        <v>53</v>
      </c>
      <c r="B35" s="4" t="s">
        <v>11</v>
      </c>
      <c r="C35" s="13">
        <v>2.0000000000000001E-4</v>
      </c>
      <c r="D35" s="13">
        <v>2.0000000000000001E-4</v>
      </c>
      <c r="E35" s="13">
        <v>2.0000000000000001E-4</v>
      </c>
      <c r="F35" s="13">
        <v>2.0000000000000001E-4</v>
      </c>
      <c r="G35" s="13">
        <v>2.0000000000000001E-4</v>
      </c>
      <c r="H35" s="13">
        <v>2.0000000000000001E-4</v>
      </c>
      <c r="I35" s="13">
        <v>5.9999999999999995E-4</v>
      </c>
      <c r="J35" s="13">
        <v>2.0000000000000001E-4</v>
      </c>
      <c r="K35" s="13">
        <v>4.0000000000000002E-4</v>
      </c>
      <c r="L35" s="13">
        <v>2.0000000000000001E-4</v>
      </c>
      <c r="M35" s="21">
        <v>2.0000000000000001E-4</v>
      </c>
      <c r="N35" s="10">
        <f t="shared" si="0"/>
        <v>5.9999999999999995E-4</v>
      </c>
      <c r="O35" s="10">
        <f t="shared" si="1"/>
        <v>2.0000000000000001E-4</v>
      </c>
      <c r="P35" s="10">
        <f t="shared" si="2"/>
        <v>2.5454545454545456E-4</v>
      </c>
    </row>
    <row r="36" spans="1:16" x14ac:dyDescent="0.25">
      <c r="A36" t="s">
        <v>54</v>
      </c>
      <c r="B36" s="4" t="s">
        <v>11</v>
      </c>
      <c r="C36" s="13">
        <v>5.0000000000000002E-5</v>
      </c>
      <c r="D36" s="13">
        <v>2.9999999999999997E-4</v>
      </c>
      <c r="E36" s="13">
        <v>1.8000000000000001E-4</v>
      </c>
      <c r="F36" s="13">
        <v>2.0000000000000001E-4</v>
      </c>
      <c r="G36" s="13">
        <v>1.8000000000000001E-4</v>
      </c>
      <c r="H36" s="13">
        <v>3.3E-4</v>
      </c>
      <c r="I36" s="13">
        <v>1.2999999999999999E-4</v>
      </c>
      <c r="J36" s="13">
        <v>1E-4</v>
      </c>
      <c r="K36" s="13">
        <v>2.1000000000000001E-4</v>
      </c>
      <c r="L36" s="13">
        <v>2.0000000000000001E-4</v>
      </c>
      <c r="M36" s="21">
        <v>1.2E-4</v>
      </c>
      <c r="N36" s="10">
        <f t="shared" si="0"/>
        <v>3.3E-4</v>
      </c>
      <c r="O36" s="10">
        <f t="shared" si="1"/>
        <v>5.0000000000000002E-5</v>
      </c>
      <c r="P36" s="10">
        <f t="shared" si="2"/>
        <v>1.8181818181818183E-4</v>
      </c>
    </row>
    <row r="37" spans="1:16" x14ac:dyDescent="0.25">
      <c r="A37" t="s">
        <v>55</v>
      </c>
      <c r="B37" s="4" t="s">
        <v>11</v>
      </c>
      <c r="C37" s="13">
        <v>4.0000000000000001E-3</v>
      </c>
      <c r="D37" s="13">
        <v>3.0000000000000001E-3</v>
      </c>
      <c r="E37" s="13">
        <v>1E-3</v>
      </c>
      <c r="F37" s="13">
        <v>1E-3</v>
      </c>
      <c r="G37" s="13">
        <v>4.0000000000000001E-3</v>
      </c>
      <c r="H37" s="13">
        <v>8.0000000000000002E-3</v>
      </c>
      <c r="I37" s="13">
        <v>5.0000000000000001E-4</v>
      </c>
      <c r="J37" s="13">
        <v>5.0000000000000001E-4</v>
      </c>
      <c r="K37" s="13">
        <v>4.0000000000000001E-3</v>
      </c>
      <c r="L37" s="13">
        <v>2E-3</v>
      </c>
      <c r="M37" s="21">
        <v>2E-3</v>
      </c>
      <c r="N37" s="10">
        <f t="shared" si="0"/>
        <v>8.0000000000000002E-3</v>
      </c>
      <c r="O37" s="10">
        <f t="shared" si="1"/>
        <v>5.0000000000000001E-4</v>
      </c>
      <c r="P37" s="10">
        <f t="shared" si="2"/>
        <v>2.7272727272727279E-3</v>
      </c>
    </row>
    <row r="38" spans="1:16" x14ac:dyDescent="0.25">
      <c r="A38" t="s">
        <v>56</v>
      </c>
      <c r="B38" s="4" t="s">
        <v>11</v>
      </c>
      <c r="C38" s="13">
        <v>2.0000000000000001E-4</v>
      </c>
      <c r="D38" s="13">
        <v>2.0000000000000001E-4</v>
      </c>
      <c r="E38" s="13">
        <v>1.3999999999999999E-4</v>
      </c>
      <c r="F38" s="13">
        <v>5.0000000000000002E-5</v>
      </c>
      <c r="G38" s="13">
        <v>5.0000000000000002E-5</v>
      </c>
      <c r="H38" s="13">
        <v>5.0000000000000002E-5</v>
      </c>
      <c r="I38" s="13">
        <v>5.0000000000000002E-5</v>
      </c>
      <c r="J38" s="13">
        <v>1E-4</v>
      </c>
      <c r="K38" s="13">
        <v>5.0000000000000002E-5</v>
      </c>
      <c r="L38" s="13">
        <v>1.6000000000000001E-4</v>
      </c>
      <c r="M38" s="21">
        <v>1.9000000000000001E-4</v>
      </c>
      <c r="N38" s="10">
        <f t="shared" si="0"/>
        <v>2.0000000000000001E-4</v>
      </c>
      <c r="O38" s="11">
        <f t="shared" si="1"/>
        <v>5.0000000000000002E-5</v>
      </c>
      <c r="P38" s="11">
        <f t="shared" si="2"/>
        <v>1.1272727272727275E-4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2015-09-05T19:09:46Z</dcterms:modified>
</cp:coreProperties>
</file>