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65" windowWidth="14805" windowHeight="7050" activeTab="2"/>
  </bookViews>
  <sheets>
    <sheet name="Diss.Metals" sheetId="1" r:id="rId1"/>
    <sheet name="TMetals" sheetId="2" r:id="rId2"/>
    <sheet name="RChem" sheetId="3" r:id="rId3"/>
  </sheets>
  <calcPr calcId="145621"/>
</workbook>
</file>

<file path=xl/calcChain.xml><?xml version="1.0" encoding="utf-8"?>
<calcChain xmlns="http://schemas.openxmlformats.org/spreadsheetml/2006/main">
  <c r="V29" i="1" l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30" i="1"/>
  <c r="V31" i="1"/>
  <c r="V32" i="1"/>
  <c r="V33" i="1"/>
  <c r="V34" i="1"/>
  <c r="V35" i="1"/>
  <c r="V36" i="1"/>
  <c r="V37" i="1"/>
  <c r="V38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V4" i="1"/>
  <c r="U4" i="1"/>
  <c r="T4" i="1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V4" i="2"/>
  <c r="U4" i="2"/>
  <c r="T4" i="2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V5" i="3"/>
  <c r="U5" i="3"/>
  <c r="T5" i="3"/>
</calcChain>
</file>

<file path=xl/sharedStrings.xml><?xml version="1.0" encoding="utf-8"?>
<sst xmlns="http://schemas.openxmlformats.org/spreadsheetml/2006/main" count="198" uniqueCount="70">
  <si>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</si>
  <si>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</si>
  <si>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</si>
  <si>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</si>
  <si>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</si>
  <si>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</si>
  <si>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</si>
  <si>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</si>
  <si>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</si>
  <si>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</si>
  <si>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</si>
  <si>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</si>
  <si>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</si>
  <si>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</si>
  <si>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</si>
  <si>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</si>
  <si>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</si>
  <si>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</si>
  <si>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</si>
  <si>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</si>
  <si>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</si>
  <si>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</si>
  <si>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</si>
  <si>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</si>
  <si>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</si>
  <si>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</si>
  <si>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</si>
  <si>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</si>
  <si>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</si>
  <si>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</si>
  <si>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</si>
  <si>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</si>
  <si>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</si>
  <si>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</si>
  <si>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</si>
  <si>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</si>
  <si>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</si>
  <si>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</si>
  <si>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</si>
  <si>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</si>
  <si>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</si>
  <si>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</si>
  <si>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</si>
  <si>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</si>
  <si>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</si>
  <si>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</si>
  <si>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</si>
  <si>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</si>
  <si>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</si>
  <si>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</si>
  <si>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</si>
  <si>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</si>
  <si>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</si>
  <si>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</si>
  <si>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</si>
  <si>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</si>
  <si>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</si>
  <si>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KZ-9. Summary of Routine Chemistry and Field Measurements</t>
  </si>
  <si>
    <t>Table KZ-9. Summary of Total Metals Analysis.</t>
  </si>
  <si>
    <t>Table KZ-9.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</si>
  <si>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</si>
  <si>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</si>
  <si>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</si>
  <si>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</si>
  <si>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</si>
  <si>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</si>
  <si>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</si>
  <si>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</si>
  <si>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Mainstem Klaza River d/s China Creek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</si>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</sst>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Fill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D6" workbookViewId="0">
      <selection activeCell="X11" sqref="X11"/>
    </sheetView>
  </sheetViews>
  <sheetFormatPr defaultRowHeight="15" x14ac:dyDescent="0.25"/>
  <cols>
    <col min="1" max="1" width="19.42578125" customWidth="1"/>
    <col min="2" max="2" width="7.140625" customWidth="1"/>
    <col min="3" max="4" width="7.85546875" bestFit="1" customWidth="1"/>
    <col min="5" max="5" width="9" bestFit="1" customWidth="1"/>
    <col min="6" max="8" width="7.85546875" bestFit="1" customWidth="1"/>
    <col min="9" max="19" width="7.85546875" customWidth="1"/>
    <col min="20" max="20" width="11.85546875" customWidth="1"/>
    <col min="21" max="21" width="9.85546875" customWidth="1"/>
  </cols>
  <sheetData>
    <row r="1" spans="1:22" x14ac:dyDescent="0.25">
      <c r="A1" s="1" t="s">
        <v>59</v>
      </c>
    </row>
    <row r="3" spans="1:2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6">
        <v>42767</v>
      </c>
      <c r="T3" s="2" t="s">
        <v>63</v>
      </c>
      <c r="U3" s="2" t="s">
        <v>64</v>
      </c>
      <c r="V3" s="2" t="s">
        <v>65</v>
      </c>
    </row>
    <row r="4" spans="1:22" x14ac:dyDescent="0.25">
      <c r="A4" t="s">
        <v>21</v>
      </c>
      <c r="B4" s="4" t="s">
        <v>11</v>
      </c>
      <c r="C4" s="16">
        <v>5.6</v>
      </c>
      <c r="D4" s="13">
        <v>8.8000000000000007</v>
      </c>
      <c r="E4" s="13">
        <v>12.3</v>
      </c>
      <c r="F4" s="13">
        <v>13.3</v>
      </c>
      <c r="G4" s="13">
        <v>11.2</v>
      </c>
      <c r="H4" s="13">
        <v>14.1</v>
      </c>
      <c r="I4" s="13">
        <v>16.2</v>
      </c>
      <c r="J4" s="13">
        <v>11.5</v>
      </c>
      <c r="K4" s="13">
        <v>12.7</v>
      </c>
      <c r="L4" s="13">
        <v>13</v>
      </c>
      <c r="M4" s="13">
        <v>12.5</v>
      </c>
      <c r="N4" s="13">
        <v>5.46</v>
      </c>
      <c r="O4" s="20">
        <v>11</v>
      </c>
      <c r="P4" s="20">
        <v>14.3</v>
      </c>
      <c r="Q4" s="20">
        <v>6</v>
      </c>
      <c r="R4" s="20">
        <v>14.4</v>
      </c>
      <c r="S4" s="20">
        <v>14</v>
      </c>
      <c r="T4" s="11">
        <f>MAX(C4:S4)</f>
        <v>16.2</v>
      </c>
      <c r="U4" s="11">
        <f>MIN(C4:S4)</f>
        <v>5.46</v>
      </c>
      <c r="V4" s="11">
        <f>AVERAGE(C4:S4)</f>
        <v>11.550588235294118</v>
      </c>
    </row>
    <row r="5" spans="1:22" x14ac:dyDescent="0.25">
      <c r="A5" t="s">
        <v>22</v>
      </c>
      <c r="B5" s="4" t="s">
        <v>11</v>
      </c>
      <c r="C5" s="17">
        <v>1.4999999999999999E-2</v>
      </c>
      <c r="D5" s="13">
        <v>4.8000000000000001E-2</v>
      </c>
      <c r="E5" s="13">
        <v>8.4000000000000005E-2</v>
      </c>
      <c r="F5" s="13">
        <v>2.5000000000000001E-3</v>
      </c>
      <c r="G5" s="13">
        <v>7.6999999999999999E-2</v>
      </c>
      <c r="H5" s="13">
        <v>8.5000000000000006E-2</v>
      </c>
      <c r="I5" s="13">
        <v>2.7E-2</v>
      </c>
      <c r="J5" s="13">
        <v>1.2E-2</v>
      </c>
      <c r="K5" s="13">
        <v>5.0999999999999997E-2</v>
      </c>
      <c r="L5" s="13">
        <v>4.3999999999999997E-2</v>
      </c>
      <c r="M5" s="13">
        <v>7.0000000000000001E-3</v>
      </c>
      <c r="N5" s="13">
        <v>7.5999999999999998E-2</v>
      </c>
      <c r="O5" s="20">
        <v>5.0999999999999997E-2</v>
      </c>
      <c r="P5" s="20">
        <v>8.9999999999999993E-3</v>
      </c>
      <c r="Q5" s="20">
        <v>0.105</v>
      </c>
      <c r="R5" s="20">
        <v>2.17</v>
      </c>
      <c r="S5" s="20">
        <v>1.4E-2</v>
      </c>
      <c r="T5" s="11">
        <f t="shared" ref="T5:T38" si="0">MAX(C5:S5)</f>
        <v>2.17</v>
      </c>
      <c r="U5" s="11">
        <f t="shared" ref="U5:U38" si="1">MIN(C5:S5)</f>
        <v>2.5000000000000001E-3</v>
      </c>
      <c r="V5" s="11">
        <f t="shared" ref="V5:V38" si="2">AVERAGE(C5:S5)</f>
        <v>0.16926470588235293</v>
      </c>
    </row>
    <row r="6" spans="1:22" x14ac:dyDescent="0.25">
      <c r="A6" t="s">
        <v>23</v>
      </c>
      <c r="B6" s="4" t="s">
        <v>11</v>
      </c>
      <c r="C6" s="16">
        <v>1.6</v>
      </c>
      <c r="D6" s="13">
        <v>2</v>
      </c>
      <c r="E6" s="13">
        <v>3.2</v>
      </c>
      <c r="F6" s="13">
        <v>4.6500000000000004</v>
      </c>
      <c r="G6" s="13">
        <v>3.16</v>
      </c>
      <c r="H6" s="13">
        <v>4.01</v>
      </c>
      <c r="I6" s="13">
        <v>5.21</v>
      </c>
      <c r="J6" s="13">
        <v>4.16</v>
      </c>
      <c r="K6" s="13">
        <v>4</v>
      </c>
      <c r="L6" s="13">
        <v>3.71</v>
      </c>
      <c r="M6" s="13">
        <v>4.37</v>
      </c>
      <c r="N6" s="13">
        <v>1.5</v>
      </c>
      <c r="O6" s="20">
        <v>2.85</v>
      </c>
      <c r="P6" s="20">
        <v>4.8499999999999996</v>
      </c>
      <c r="Q6" s="20">
        <v>1.5</v>
      </c>
      <c r="R6" s="20">
        <v>4.0999999999999996</v>
      </c>
      <c r="S6" s="20">
        <v>4.9000000000000004</v>
      </c>
      <c r="T6" s="11">
        <f t="shared" si="0"/>
        <v>5.21</v>
      </c>
      <c r="U6" s="11">
        <f t="shared" si="1"/>
        <v>1.5</v>
      </c>
      <c r="V6" s="11">
        <f t="shared" si="2"/>
        <v>3.5158823529411767</v>
      </c>
    </row>
    <row r="7" spans="1:22" x14ac:dyDescent="0.25">
      <c r="A7" t="s">
        <v>24</v>
      </c>
      <c r="B7" s="4" t="s">
        <v>11</v>
      </c>
      <c r="C7" s="16">
        <v>5.0000000000000001E-4</v>
      </c>
      <c r="D7" s="13">
        <v>4.0000000000000001E-3</v>
      </c>
      <c r="E7" s="13">
        <v>2.8000000000000001E-2</v>
      </c>
      <c r="F7" s="13">
        <v>2.4E-2</v>
      </c>
      <c r="G7" s="13">
        <v>1.7000000000000001E-2</v>
      </c>
      <c r="H7" s="13">
        <v>0.04</v>
      </c>
      <c r="I7" s="13">
        <v>4.4999999999999998E-2</v>
      </c>
      <c r="J7" s="13">
        <v>4.4999999999999998E-2</v>
      </c>
      <c r="K7" s="13">
        <v>2.9000000000000001E-2</v>
      </c>
      <c r="L7" s="13">
        <v>3.5999999999999997E-2</v>
      </c>
      <c r="M7" s="13">
        <v>2.5000000000000001E-2</v>
      </c>
      <c r="N7" s="13">
        <v>2E-3</v>
      </c>
      <c r="O7" s="20">
        <v>2.8000000000000001E-2</v>
      </c>
      <c r="P7" s="20">
        <v>2.5999999999999999E-2</v>
      </c>
      <c r="Q7" s="20">
        <v>5.0000000000000001E-3</v>
      </c>
      <c r="R7" s="20">
        <v>0.19700000000000001</v>
      </c>
      <c r="S7" s="20">
        <v>3.5000000000000003E-2</v>
      </c>
      <c r="T7" s="11">
        <f t="shared" si="0"/>
        <v>0.19700000000000001</v>
      </c>
      <c r="U7" s="10">
        <f t="shared" si="1"/>
        <v>5.0000000000000001E-4</v>
      </c>
      <c r="V7" s="11">
        <f t="shared" si="2"/>
        <v>3.450000000000001E-2</v>
      </c>
    </row>
    <row r="8" spans="1:22" x14ac:dyDescent="0.25">
      <c r="A8" t="s">
        <v>25</v>
      </c>
      <c r="B8" s="4" t="s">
        <v>11</v>
      </c>
      <c r="C8" s="16">
        <v>0.5</v>
      </c>
      <c r="D8" s="13">
        <v>0.2</v>
      </c>
      <c r="E8" s="13">
        <v>0.4</v>
      </c>
      <c r="F8" s="13">
        <v>0.5</v>
      </c>
      <c r="G8" s="13">
        <v>0.4</v>
      </c>
      <c r="H8" s="13">
        <v>0.4</v>
      </c>
      <c r="I8" s="13">
        <v>0.5</v>
      </c>
      <c r="J8" s="13">
        <v>0.5</v>
      </c>
      <c r="K8" s="13">
        <v>0.5</v>
      </c>
      <c r="L8" s="13">
        <v>0.4</v>
      </c>
      <c r="M8" s="13">
        <v>0.5</v>
      </c>
      <c r="N8" s="13">
        <v>0.5</v>
      </c>
      <c r="O8" s="20">
        <v>0.3</v>
      </c>
      <c r="P8" s="20">
        <v>0.5</v>
      </c>
      <c r="Q8" s="20">
        <v>0.6</v>
      </c>
      <c r="R8" s="20">
        <v>1.1000000000000001</v>
      </c>
      <c r="S8" s="20">
        <v>0.5</v>
      </c>
      <c r="T8" s="11">
        <f t="shared" si="0"/>
        <v>1.1000000000000001</v>
      </c>
      <c r="U8" s="11">
        <f t="shared" si="1"/>
        <v>0.2</v>
      </c>
      <c r="V8" s="11">
        <f t="shared" si="2"/>
        <v>0.48823529411764699</v>
      </c>
    </row>
    <row r="9" spans="1:22" x14ac:dyDescent="0.25">
      <c r="A9" t="s">
        <v>26</v>
      </c>
      <c r="B9" s="4" t="s">
        <v>11</v>
      </c>
      <c r="C9" s="16">
        <v>2.5499999999999998</v>
      </c>
      <c r="D9" s="13">
        <v>4.74</v>
      </c>
      <c r="E9" s="13">
        <v>5.28</v>
      </c>
      <c r="F9" s="13">
        <v>6.06</v>
      </c>
      <c r="G9" s="13">
        <v>4.9800000000000004</v>
      </c>
      <c r="H9" s="13">
        <v>5.46</v>
      </c>
      <c r="I9" s="13">
        <v>6.31</v>
      </c>
      <c r="J9" s="13">
        <v>5.92</v>
      </c>
      <c r="K9" s="13">
        <v>5.09</v>
      </c>
      <c r="L9" s="13">
        <v>5.76</v>
      </c>
      <c r="M9" s="13">
        <v>6.19</v>
      </c>
      <c r="N9" s="13">
        <v>2.86</v>
      </c>
      <c r="O9" s="20">
        <v>5.27</v>
      </c>
      <c r="P9" s="20">
        <v>6.35</v>
      </c>
      <c r="Q9" s="20">
        <v>2.7</v>
      </c>
      <c r="R9" s="20">
        <v>9.7799999999999994</v>
      </c>
      <c r="S9" s="20">
        <v>6.77</v>
      </c>
      <c r="T9" s="11">
        <f t="shared" si="0"/>
        <v>9.7799999999999994</v>
      </c>
      <c r="U9" s="11">
        <f t="shared" si="1"/>
        <v>2.5499999999999998</v>
      </c>
      <c r="V9" s="11">
        <f t="shared" si="2"/>
        <v>5.4158823529411757</v>
      </c>
    </row>
    <row r="10" spans="1:22" x14ac:dyDescent="0.25">
      <c r="A10" s="3" t="s">
        <v>28</v>
      </c>
      <c r="B10" s="4" t="s">
        <v>11</v>
      </c>
      <c r="C10" s="16">
        <v>0.8</v>
      </c>
      <c r="D10" s="13">
        <v>1.3</v>
      </c>
      <c r="E10" s="13">
        <v>2.1</v>
      </c>
      <c r="F10" s="13">
        <v>2.4</v>
      </c>
      <c r="G10" s="13">
        <v>1.7</v>
      </c>
      <c r="H10" s="13">
        <v>2.8</v>
      </c>
      <c r="I10" s="13">
        <v>2.7</v>
      </c>
      <c r="J10" s="13">
        <v>2.5</v>
      </c>
      <c r="K10" s="13">
        <v>2.4</v>
      </c>
      <c r="L10" s="13">
        <v>2.1</v>
      </c>
      <c r="M10" s="13">
        <v>2.1</v>
      </c>
      <c r="N10" s="13">
        <v>1</v>
      </c>
      <c r="O10" s="20">
        <v>1.9</v>
      </c>
      <c r="P10" s="20">
        <v>2.5</v>
      </c>
      <c r="Q10" s="20">
        <v>1</v>
      </c>
      <c r="R10" s="20">
        <v>2.4</v>
      </c>
      <c r="S10" s="20">
        <v>2.6</v>
      </c>
      <c r="T10" s="11">
        <f t="shared" si="0"/>
        <v>2.8</v>
      </c>
      <c r="U10" s="11">
        <f t="shared" si="1"/>
        <v>0.8</v>
      </c>
      <c r="V10" s="11">
        <f t="shared" si="2"/>
        <v>2.0176470588235293</v>
      </c>
    </row>
    <row r="11" spans="1:22" x14ac:dyDescent="0.25">
      <c r="A11" t="s">
        <v>27</v>
      </c>
      <c r="B11" s="4" t="s">
        <v>11</v>
      </c>
      <c r="C11" s="13">
        <v>0.5</v>
      </c>
      <c r="D11" s="13">
        <v>1.1000000000000001</v>
      </c>
      <c r="E11" s="13">
        <v>1.6</v>
      </c>
      <c r="F11" s="13">
        <v>1.2</v>
      </c>
      <c r="G11" s="13">
        <v>1.2</v>
      </c>
      <c r="H11" s="13">
        <v>1.6</v>
      </c>
      <c r="I11" s="13">
        <v>1.3</v>
      </c>
      <c r="J11" s="13">
        <v>1.1000000000000001</v>
      </c>
      <c r="K11" s="13">
        <v>1.4</v>
      </c>
      <c r="L11" s="13">
        <v>1.7</v>
      </c>
      <c r="M11" s="13">
        <v>1.1000000000000001</v>
      </c>
      <c r="N11" s="13">
        <v>0.7</v>
      </c>
      <c r="O11" s="20">
        <v>1.7</v>
      </c>
      <c r="P11" s="20">
        <v>1.5</v>
      </c>
      <c r="Q11" s="20">
        <v>0.7</v>
      </c>
      <c r="R11" s="20">
        <v>2.1</v>
      </c>
      <c r="S11" s="20">
        <v>1.4</v>
      </c>
      <c r="T11" s="11">
        <f t="shared" si="0"/>
        <v>2.1</v>
      </c>
      <c r="U11" s="11">
        <f t="shared" si="1"/>
        <v>0.5</v>
      </c>
      <c r="V11" s="11">
        <f t="shared" si="2"/>
        <v>1.2882352941176469</v>
      </c>
    </row>
    <row r="12" spans="1:22" x14ac:dyDescent="0.25">
      <c r="A12" t="s">
        <v>30</v>
      </c>
      <c r="B12" s="4" t="s">
        <v>11</v>
      </c>
      <c r="C12" s="13">
        <v>6.2E-2</v>
      </c>
      <c r="D12" s="13">
        <v>3.7999999999999999E-2</v>
      </c>
      <c r="E12" s="13">
        <v>3.2000000000000001E-2</v>
      </c>
      <c r="F12" s="13">
        <v>2.5000000000000001E-3</v>
      </c>
      <c r="G12" s="13">
        <v>4.5999999999999999E-2</v>
      </c>
      <c r="H12" s="13">
        <v>3.1E-2</v>
      </c>
      <c r="I12" s="13">
        <v>2.5000000000000001E-3</v>
      </c>
      <c r="J12" s="13">
        <v>8.9999999999999993E-3</v>
      </c>
      <c r="K12" s="13">
        <v>2.1999999999999999E-2</v>
      </c>
      <c r="L12" s="13">
        <v>8.0000000000000002E-3</v>
      </c>
      <c r="M12" s="13">
        <v>2.5000000000000001E-3</v>
      </c>
      <c r="N12" s="13">
        <v>7.6999999999999999E-2</v>
      </c>
      <c r="O12" s="20">
        <v>2.1000000000000001E-2</v>
      </c>
      <c r="P12" s="20">
        <v>2.5000000000000001E-3</v>
      </c>
      <c r="Q12" s="20">
        <v>0.10299999999999999</v>
      </c>
      <c r="R12" s="20">
        <v>1.4690000000000001</v>
      </c>
      <c r="S12" s="20">
        <v>4.7759999999999999E-3</v>
      </c>
      <c r="T12" s="11">
        <f t="shared" si="0"/>
        <v>1.4690000000000001</v>
      </c>
      <c r="U12" s="11">
        <f t="shared" si="1"/>
        <v>2.5000000000000001E-3</v>
      </c>
      <c r="V12" s="11">
        <f t="shared" si="2"/>
        <v>0.11369270588235295</v>
      </c>
    </row>
    <row r="13" spans="1:22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13">
        <v>1E-4</v>
      </c>
      <c r="K13" s="13">
        <v>2.0000000000000001E-4</v>
      </c>
      <c r="L13" s="13">
        <v>1E-4</v>
      </c>
      <c r="M13" s="13">
        <v>1E-4</v>
      </c>
      <c r="N13" s="13">
        <v>1E-4</v>
      </c>
      <c r="O13" s="20">
        <v>1E-4</v>
      </c>
      <c r="P13" s="20">
        <v>1E-4</v>
      </c>
      <c r="Q13" s="20">
        <v>1E-4</v>
      </c>
      <c r="R13" s="20">
        <v>3.0400000000000002E-4</v>
      </c>
      <c r="S13" s="20">
        <v>1.0000000000000001E-5</v>
      </c>
      <c r="T13" s="9">
        <f t="shared" si="0"/>
        <v>3.0400000000000002E-4</v>
      </c>
      <c r="U13" s="8">
        <f t="shared" si="1"/>
        <v>1.0000000000000001E-5</v>
      </c>
      <c r="V13" s="8">
        <f t="shared" si="2"/>
        <v>1.1258823529411769E-4</v>
      </c>
    </row>
    <row r="14" spans="1:22" x14ac:dyDescent="0.25">
      <c r="A14" t="s">
        <v>32</v>
      </c>
      <c r="B14" s="4" t="s">
        <v>11</v>
      </c>
      <c r="C14" s="13">
        <v>1E-4</v>
      </c>
      <c r="D14" s="13">
        <v>2.9999999999999997E-4</v>
      </c>
      <c r="E14" s="13">
        <v>4.0000000000000002E-4</v>
      </c>
      <c r="F14" s="13">
        <v>1E-4</v>
      </c>
      <c r="G14" s="13">
        <v>2.9999999999999997E-4</v>
      </c>
      <c r="H14" s="13">
        <v>4.0000000000000002E-4</v>
      </c>
      <c r="I14" s="13">
        <v>1E-4</v>
      </c>
      <c r="J14" s="13">
        <v>1E-4</v>
      </c>
      <c r="K14" s="13">
        <v>5.0000000000000001E-4</v>
      </c>
      <c r="L14" s="13">
        <v>2.0000000000000001E-4</v>
      </c>
      <c r="M14" s="13">
        <v>1E-4</v>
      </c>
      <c r="N14" s="13">
        <v>4.0000000000000002E-4</v>
      </c>
      <c r="O14" s="20">
        <v>2.9999999999999997E-4</v>
      </c>
      <c r="P14" s="20">
        <v>1E-4</v>
      </c>
      <c r="Q14" s="20">
        <v>2.9999999999999997E-4</v>
      </c>
      <c r="R14" s="20">
        <v>4.5999999999999999E-3</v>
      </c>
      <c r="S14" s="20">
        <v>2.0000000000000001E-4</v>
      </c>
      <c r="T14" s="9">
        <f t="shared" si="0"/>
        <v>4.5999999999999999E-3</v>
      </c>
      <c r="U14" s="8">
        <f t="shared" si="1"/>
        <v>1E-4</v>
      </c>
      <c r="V14" s="8">
        <f t="shared" si="2"/>
        <v>5.0000000000000001E-4</v>
      </c>
    </row>
    <row r="15" spans="1:22" x14ac:dyDescent="0.25">
      <c r="A15" t="s">
        <v>33</v>
      </c>
      <c r="B15" s="4" t="s">
        <v>11</v>
      </c>
      <c r="C15" s="13">
        <v>0.03</v>
      </c>
      <c r="D15" s="13">
        <v>0.04</v>
      </c>
      <c r="E15" s="13">
        <v>4.8000000000000001E-2</v>
      </c>
      <c r="F15" s="13">
        <v>0.04</v>
      </c>
      <c r="G15" s="13">
        <v>4.3999999999999997E-2</v>
      </c>
      <c r="H15" s="13">
        <v>5.1999999999999998E-2</v>
      </c>
      <c r="I15" s="13">
        <v>5.3999999999999999E-2</v>
      </c>
      <c r="J15" s="13">
        <v>3.5999999999999997E-2</v>
      </c>
      <c r="K15" s="13">
        <v>4.4999999999999998E-2</v>
      </c>
      <c r="L15" s="13">
        <v>5.0999999999999997E-2</v>
      </c>
      <c r="M15" s="13">
        <v>0.04</v>
      </c>
      <c r="N15" s="13">
        <v>2.7E-2</v>
      </c>
      <c r="O15" s="20">
        <v>0.05</v>
      </c>
      <c r="P15" s="20">
        <v>4.3999999999999997E-2</v>
      </c>
      <c r="Q15" s="20">
        <v>0.03</v>
      </c>
      <c r="R15" s="20">
        <v>6.7199999999999996E-2</v>
      </c>
      <c r="S15" s="20">
        <v>4.1399999999999999E-2</v>
      </c>
      <c r="T15" s="9">
        <f t="shared" si="0"/>
        <v>6.7199999999999996E-2</v>
      </c>
      <c r="U15" s="9">
        <f t="shared" si="1"/>
        <v>2.7E-2</v>
      </c>
      <c r="V15" s="8">
        <f t="shared" si="2"/>
        <v>4.3505882352941179E-2</v>
      </c>
    </row>
    <row r="16" spans="1:22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13">
        <v>2.0000000000000002E-5</v>
      </c>
      <c r="N16" s="13">
        <v>2.0000000000000002E-5</v>
      </c>
      <c r="O16" s="20">
        <v>2.0000000000000002E-5</v>
      </c>
      <c r="P16" s="20">
        <v>2.0000000000000002E-5</v>
      </c>
      <c r="Q16" s="20">
        <v>2.0000000000000002E-5</v>
      </c>
      <c r="R16" s="20">
        <v>5.5999999999999999E-5</v>
      </c>
      <c r="S16" s="20">
        <v>2.5000000000000001E-5</v>
      </c>
      <c r="T16" s="9">
        <f t="shared" si="0"/>
        <v>5.5999999999999999E-5</v>
      </c>
      <c r="U16" s="8">
        <f t="shared" si="1"/>
        <v>2.0000000000000002E-5</v>
      </c>
      <c r="V16" s="8">
        <f t="shared" si="2"/>
        <v>2.2411764705882356E-5</v>
      </c>
    </row>
    <row r="17" spans="1:22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13">
        <v>5.0000000000000001E-4</v>
      </c>
      <c r="N17" s="13">
        <v>5.0000000000000001E-4</v>
      </c>
      <c r="O17" s="20">
        <v>5.0000000000000001E-4</v>
      </c>
      <c r="P17" s="20">
        <v>5.0000000000000001E-4</v>
      </c>
      <c r="Q17" s="20">
        <v>5.0000000000000001E-4</v>
      </c>
      <c r="R17" s="20">
        <v>5.0000000000000002E-5</v>
      </c>
      <c r="S17" s="20">
        <v>5.0000000000000002E-5</v>
      </c>
      <c r="T17" s="9">
        <f t="shared" si="0"/>
        <v>5.0000000000000001E-4</v>
      </c>
      <c r="U17" s="8">
        <f t="shared" si="1"/>
        <v>5.0000000000000002E-5</v>
      </c>
      <c r="V17" s="8">
        <f t="shared" si="2"/>
        <v>4.4705882352941194E-4</v>
      </c>
    </row>
    <row r="18" spans="1:22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2E-3</v>
      </c>
      <c r="G18" s="13">
        <v>8.0000000000000002E-3</v>
      </c>
      <c r="H18" s="13">
        <v>2E-3</v>
      </c>
      <c r="I18" s="13">
        <v>2E-3</v>
      </c>
      <c r="J18" s="13">
        <v>2E-3</v>
      </c>
      <c r="K18" s="13">
        <v>2E-3</v>
      </c>
      <c r="L18" s="13">
        <v>2E-3</v>
      </c>
      <c r="M18" s="13">
        <v>2E-3</v>
      </c>
      <c r="N18" s="13">
        <v>2E-3</v>
      </c>
      <c r="O18" s="20">
        <v>2E-3</v>
      </c>
      <c r="P18" s="20">
        <v>2E-3</v>
      </c>
      <c r="Q18" s="20">
        <v>2E-3</v>
      </c>
      <c r="R18" s="20">
        <v>1E-3</v>
      </c>
      <c r="S18" s="20">
        <v>1E-3</v>
      </c>
      <c r="T18" s="9">
        <f t="shared" si="0"/>
        <v>8.0000000000000002E-3</v>
      </c>
      <c r="U18" s="9">
        <f t="shared" si="1"/>
        <v>1E-3</v>
      </c>
      <c r="V18" s="8">
        <f t="shared" si="2"/>
        <v>2.2352941176470601E-3</v>
      </c>
    </row>
    <row r="19" spans="1:22" x14ac:dyDescent="0.25">
      <c r="A19" t="s">
        <v>37</v>
      </c>
      <c r="B19" s="4" t="s">
        <v>11</v>
      </c>
      <c r="C19" s="13">
        <v>2.0000000000000002E-5</v>
      </c>
      <c r="D19" s="13">
        <v>5.0000000000000004E-6</v>
      </c>
      <c r="E19" s="13">
        <v>5.0000000000000004E-6</v>
      </c>
      <c r="F19" s="13">
        <v>1.0000000000000001E-5</v>
      </c>
      <c r="G19" s="13">
        <v>5.0000000000000004E-6</v>
      </c>
      <c r="H19" s="13">
        <v>2.0000000000000002E-5</v>
      </c>
      <c r="I19" s="13">
        <v>1.0000000000000001E-5</v>
      </c>
      <c r="J19" s="13">
        <v>3.0000000000000001E-5</v>
      </c>
      <c r="K19" s="13">
        <v>3.0000000000000001E-5</v>
      </c>
      <c r="L19" s="13">
        <v>1.0000000000000001E-5</v>
      </c>
      <c r="M19" s="13">
        <v>3.0000000000000001E-5</v>
      </c>
      <c r="N19" s="13">
        <v>1.0000000000000001E-5</v>
      </c>
      <c r="O19" s="20">
        <v>2.0000000000000002E-5</v>
      </c>
      <c r="P19" s="20">
        <v>2.0000000000000002E-5</v>
      </c>
      <c r="Q19" s="20">
        <v>4.0000000000000003E-5</v>
      </c>
      <c r="R19" s="20">
        <v>1.73E-4</v>
      </c>
      <c r="S19" s="20">
        <v>1.5E-5</v>
      </c>
      <c r="T19" s="9">
        <f t="shared" si="0"/>
        <v>1.73E-4</v>
      </c>
      <c r="U19" s="8">
        <f t="shared" si="1"/>
        <v>5.0000000000000004E-6</v>
      </c>
      <c r="V19" s="8">
        <f t="shared" si="2"/>
        <v>2.6647058823529412E-5</v>
      </c>
    </row>
    <row r="20" spans="1:22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2.0000000000000001E-4</v>
      </c>
      <c r="G20" s="13">
        <v>5.0000000000000001E-4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13">
        <v>2.0000000000000001E-4</v>
      </c>
      <c r="N20" s="13">
        <v>2.0000000000000001E-4</v>
      </c>
      <c r="O20" s="20">
        <v>2.0000000000000001E-4</v>
      </c>
      <c r="P20" s="20">
        <v>2.0000000000000001E-4</v>
      </c>
      <c r="Q20" s="20">
        <v>2.0000000000000001E-4</v>
      </c>
      <c r="R20" s="20">
        <v>1.042E-3</v>
      </c>
      <c r="S20" s="20">
        <v>2.5000000000000001E-4</v>
      </c>
      <c r="T20" s="9">
        <f t="shared" si="0"/>
        <v>1.042E-3</v>
      </c>
      <c r="U20" s="9">
        <f t="shared" si="1"/>
        <v>2.0000000000000001E-4</v>
      </c>
      <c r="V20" s="8">
        <f t="shared" si="2"/>
        <v>2.7011764705882357E-4</v>
      </c>
    </row>
    <row r="21" spans="1:22" x14ac:dyDescent="0.25">
      <c r="A21" t="s">
        <v>39</v>
      </c>
      <c r="B21" s="4" t="s">
        <v>11</v>
      </c>
      <c r="C21" s="13">
        <v>5.0000000000000002E-5</v>
      </c>
      <c r="D21" s="13">
        <v>6.0000000000000002E-5</v>
      </c>
      <c r="E21" s="13">
        <v>2.0000000000000002E-5</v>
      </c>
      <c r="F21" s="13">
        <v>1.0000000000000001E-5</v>
      </c>
      <c r="G21" s="13">
        <v>6.0000000000000002E-5</v>
      </c>
      <c r="H21" s="13">
        <v>1.1E-4</v>
      </c>
      <c r="I21" s="13">
        <v>3.0000000000000001E-5</v>
      </c>
      <c r="J21" s="13">
        <v>6.9999999999999994E-5</v>
      </c>
      <c r="K21" s="13">
        <v>6.9999999999999994E-5</v>
      </c>
      <c r="L21" s="13">
        <v>8.0000000000000007E-5</v>
      </c>
      <c r="M21" s="13">
        <v>5.0000000000000002E-5</v>
      </c>
      <c r="N21" s="13">
        <v>4.0000000000000003E-5</v>
      </c>
      <c r="O21" s="20">
        <v>6.0000000000000002E-5</v>
      </c>
      <c r="P21" s="20">
        <v>6.0000000000000002E-5</v>
      </c>
      <c r="Q21" s="20">
        <v>4.0000000000000003E-5</v>
      </c>
      <c r="R21" s="20">
        <v>7.18E-4</v>
      </c>
      <c r="S21" s="20">
        <v>7.2000000000000002E-5</v>
      </c>
      <c r="T21" s="9">
        <f t="shared" si="0"/>
        <v>7.18E-4</v>
      </c>
      <c r="U21" s="12">
        <f t="shared" si="1"/>
        <v>1.0000000000000001E-5</v>
      </c>
      <c r="V21" s="8">
        <f t="shared" si="2"/>
        <v>9.4117647058823535E-5</v>
      </c>
    </row>
    <row r="22" spans="1:22" x14ac:dyDescent="0.25">
      <c r="A22" t="s">
        <v>40</v>
      </c>
      <c r="B22" s="4" t="s">
        <v>11</v>
      </c>
      <c r="C22" s="13">
        <v>2E-3</v>
      </c>
      <c r="D22" s="13">
        <v>5.0000000000000001E-4</v>
      </c>
      <c r="E22" s="13">
        <v>5.0000000000000001E-4</v>
      </c>
      <c r="F22" s="13">
        <v>5.0000000000000001E-4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5.0000000000000001E-4</v>
      </c>
      <c r="M22" s="13">
        <v>5.0000000000000001E-4</v>
      </c>
      <c r="N22" s="13">
        <v>1E-3</v>
      </c>
      <c r="O22" s="20">
        <v>5.0000000000000001E-4</v>
      </c>
      <c r="P22" s="20">
        <v>5.0000000000000001E-4</v>
      </c>
      <c r="Q22" s="20">
        <v>1.5E-3</v>
      </c>
      <c r="R22" s="20">
        <v>2.8999999999999998E-3</v>
      </c>
      <c r="S22" s="20">
        <v>2.5000000000000001E-4</v>
      </c>
      <c r="T22" s="9">
        <f t="shared" si="0"/>
        <v>2.8999999999999998E-3</v>
      </c>
      <c r="U22" s="9">
        <f t="shared" si="1"/>
        <v>2.5000000000000001E-4</v>
      </c>
      <c r="V22" s="8">
        <f t="shared" si="2"/>
        <v>8.0294117647058852E-4</v>
      </c>
    </row>
    <row r="23" spans="1:22" x14ac:dyDescent="0.25">
      <c r="A23" t="s">
        <v>41</v>
      </c>
      <c r="B23" s="4" t="s">
        <v>11</v>
      </c>
      <c r="C23" s="13">
        <v>5.0000000000000002E-5</v>
      </c>
      <c r="D23" s="13">
        <v>5.0000000000000002E-5</v>
      </c>
      <c r="E23" s="13">
        <v>1E-4</v>
      </c>
      <c r="F23" s="13">
        <v>5.0000000000000002E-5</v>
      </c>
      <c r="G23" s="13">
        <v>1E-4</v>
      </c>
      <c r="H23" s="13">
        <v>1E-4</v>
      </c>
      <c r="I23" s="13">
        <v>5.0000000000000002E-5</v>
      </c>
      <c r="J23" s="13">
        <v>5.0000000000000002E-5</v>
      </c>
      <c r="K23" s="13">
        <v>4.0000000000000002E-4</v>
      </c>
      <c r="L23" s="13">
        <v>5.0000000000000002E-5</v>
      </c>
      <c r="M23" s="13">
        <v>5.0000000000000002E-5</v>
      </c>
      <c r="N23" s="13">
        <v>1E-4</v>
      </c>
      <c r="O23" s="20">
        <v>5.0000000000000002E-5</v>
      </c>
      <c r="P23" s="20">
        <v>5.0000000000000004E-6</v>
      </c>
      <c r="Q23" s="20">
        <v>1E-4</v>
      </c>
      <c r="R23" s="20">
        <v>6.2519999999999997E-3</v>
      </c>
      <c r="S23" s="20">
        <v>1.2999999999999999E-5</v>
      </c>
      <c r="T23" s="9">
        <f t="shared" si="0"/>
        <v>6.2519999999999997E-3</v>
      </c>
      <c r="U23" s="12">
        <f t="shared" si="1"/>
        <v>5.0000000000000004E-6</v>
      </c>
      <c r="V23" s="8">
        <f t="shared" si="2"/>
        <v>4.4529411764705881E-4</v>
      </c>
    </row>
    <row r="24" spans="1:22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13">
        <v>5.0000000000000001E-4</v>
      </c>
      <c r="N24" s="13">
        <v>5.0000000000000001E-4</v>
      </c>
      <c r="O24" s="20">
        <v>5.0000000000000001E-4</v>
      </c>
      <c r="P24" s="20">
        <v>5.0000000000000001E-4</v>
      </c>
      <c r="Q24" s="20">
        <v>5.0000000000000001E-4</v>
      </c>
      <c r="R24" s="20">
        <v>1.4E-3</v>
      </c>
      <c r="S24" s="20">
        <v>6.9999999999999999E-4</v>
      </c>
      <c r="T24" s="9">
        <f t="shared" si="0"/>
        <v>1.4E-3</v>
      </c>
      <c r="U24" s="9">
        <f t="shared" si="1"/>
        <v>5.0000000000000001E-4</v>
      </c>
      <c r="V24" s="8">
        <f t="shared" si="2"/>
        <v>5.6470588235294134E-4</v>
      </c>
    </row>
    <row r="25" spans="1:22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5.0000000000000002E-5</v>
      </c>
      <c r="F25" s="13">
        <v>2.1000000000000001E-4</v>
      </c>
      <c r="G25" s="13">
        <v>1.3999999999999999E-4</v>
      </c>
      <c r="H25" s="13">
        <v>1.6000000000000001E-4</v>
      </c>
      <c r="I25" s="13">
        <v>2.4000000000000001E-4</v>
      </c>
      <c r="J25" s="13">
        <v>2.1000000000000001E-4</v>
      </c>
      <c r="K25" s="13">
        <v>6.4000000000000005E-4</v>
      </c>
      <c r="L25" s="13">
        <v>2.9E-4</v>
      </c>
      <c r="M25" s="13">
        <v>2.3000000000000001E-4</v>
      </c>
      <c r="N25" s="13">
        <v>1E-4</v>
      </c>
      <c r="O25" s="20">
        <v>2.0000000000000001E-4</v>
      </c>
      <c r="P25" s="20">
        <v>2.2000000000000001E-4</v>
      </c>
      <c r="Q25" s="20">
        <v>5.0000000000000002E-5</v>
      </c>
      <c r="R25" s="20">
        <v>7.6000000000000004E-4</v>
      </c>
      <c r="S25" s="20">
        <v>8.6000000000000003E-5</v>
      </c>
      <c r="T25" s="9">
        <f t="shared" si="0"/>
        <v>7.6000000000000004E-4</v>
      </c>
      <c r="U25" s="8">
        <f t="shared" si="1"/>
        <v>5.0000000000000002E-5</v>
      </c>
      <c r="V25" s="8">
        <f t="shared" si="2"/>
        <v>2.1682352941176472E-4</v>
      </c>
    </row>
    <row r="26" spans="1:22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13">
        <v>5.0000000000000001E-4</v>
      </c>
      <c r="N26" s="13">
        <v>5.0000000000000001E-4</v>
      </c>
      <c r="O26" s="20">
        <v>5.0000000000000001E-4</v>
      </c>
      <c r="P26" s="20">
        <v>5.0000000000000001E-4</v>
      </c>
      <c r="Q26" s="20">
        <v>5.0000000000000001E-4</v>
      </c>
      <c r="R26" s="20">
        <v>6.9999999999999999E-4</v>
      </c>
      <c r="S26" s="20">
        <v>1E-4</v>
      </c>
      <c r="T26" s="9">
        <f t="shared" si="0"/>
        <v>6.9999999999999999E-4</v>
      </c>
      <c r="U26" s="8">
        <f t="shared" si="1"/>
        <v>1E-4</v>
      </c>
      <c r="V26" s="8">
        <f t="shared" si="2"/>
        <v>4.8823529411764718E-4</v>
      </c>
    </row>
    <row r="27" spans="1:22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13">
        <v>2.9999999999999997E-4</v>
      </c>
      <c r="N27" s="13">
        <v>2.9999999999999997E-4</v>
      </c>
      <c r="O27" s="20">
        <v>2.9999999999999997E-4</v>
      </c>
      <c r="P27" s="20">
        <v>2.9999999999999997E-4</v>
      </c>
      <c r="Q27" s="20">
        <v>2.9999999999999997E-4</v>
      </c>
      <c r="R27" s="20">
        <v>1E-4</v>
      </c>
      <c r="S27" s="20">
        <v>1E-4</v>
      </c>
      <c r="T27" s="9">
        <f t="shared" si="0"/>
        <v>2.9999999999999997E-4</v>
      </c>
      <c r="U27" s="8">
        <f t="shared" si="1"/>
        <v>1E-4</v>
      </c>
      <c r="V27" s="8">
        <f t="shared" si="2"/>
        <v>2.7647058823529415E-4</v>
      </c>
    </row>
    <row r="28" spans="1:22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2.0000000000000002E-5</v>
      </c>
      <c r="K28" s="13">
        <v>5.0000000000000004E-6</v>
      </c>
      <c r="L28" s="13">
        <v>5.0000000000000004E-6</v>
      </c>
      <c r="M28" s="13">
        <v>5.0000000000000004E-6</v>
      </c>
      <c r="N28" s="13">
        <v>5.0000000000000004E-6</v>
      </c>
      <c r="O28" s="20">
        <v>5.0000000000000004E-6</v>
      </c>
      <c r="P28" s="20">
        <v>5.0000000000000004E-6</v>
      </c>
      <c r="Q28" s="20">
        <v>5.0000000000000004E-6</v>
      </c>
      <c r="R28" s="20">
        <v>2.4000000000000001E-5</v>
      </c>
      <c r="S28" s="20">
        <v>5.0000000000000004E-6</v>
      </c>
      <c r="T28" s="8">
        <f t="shared" si="0"/>
        <v>2.4000000000000001E-5</v>
      </c>
      <c r="U28" s="12">
        <f t="shared" si="1"/>
        <v>5.0000000000000004E-6</v>
      </c>
      <c r="V28" s="8">
        <f t="shared" si="2"/>
        <v>7.0000000000000007E-6</v>
      </c>
    </row>
    <row r="29" spans="1:22" x14ac:dyDescent="0.25">
      <c r="A29" t="s">
        <v>48</v>
      </c>
      <c r="B29" s="4" t="s">
        <v>11</v>
      </c>
      <c r="C29" s="13">
        <v>5.3999999999999999E-2</v>
      </c>
      <c r="D29" s="13">
        <v>7.0000000000000007E-2</v>
      </c>
      <c r="E29" s="13">
        <v>0.106</v>
      </c>
      <c r="F29" s="13">
        <v>0.14899999999999999</v>
      </c>
      <c r="G29" s="13">
        <v>9.6000000000000002E-2</v>
      </c>
      <c r="H29" s="13">
        <v>0.127</v>
      </c>
      <c r="I29" s="13">
        <v>0.16300000000000001</v>
      </c>
      <c r="J29" s="13">
        <v>0.128</v>
      </c>
      <c r="K29" s="13">
        <v>0.122</v>
      </c>
      <c r="L29" s="13">
        <v>0.129</v>
      </c>
      <c r="M29" s="13">
        <v>0.14699999999999999</v>
      </c>
      <c r="N29" s="13">
        <v>4.5999999999999999E-2</v>
      </c>
      <c r="O29" s="20">
        <v>9.2999999999999999E-2</v>
      </c>
      <c r="P29" s="20">
        <v>0.13400000000000001</v>
      </c>
      <c r="Q29" s="20">
        <v>4.3999999999999997E-2</v>
      </c>
      <c r="R29" s="20">
        <v>0.13139999999999999</v>
      </c>
      <c r="S29" s="20">
        <v>0.115</v>
      </c>
      <c r="T29" s="9">
        <f t="shared" si="0"/>
        <v>0.16300000000000001</v>
      </c>
      <c r="U29" s="9">
        <f t="shared" si="1"/>
        <v>4.3999999999999997E-2</v>
      </c>
      <c r="V29" s="10">
        <f>AVERAGE(C29:S29)</f>
        <v>0.10908235294117648</v>
      </c>
    </row>
    <row r="30" spans="1:22" x14ac:dyDescent="0.25">
      <c r="A30" t="s">
        <v>29</v>
      </c>
      <c r="B30" s="4" t="s">
        <v>11</v>
      </c>
      <c r="C30" s="13">
        <v>0.01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13">
        <v>5.0000000000000001E-3</v>
      </c>
      <c r="N30" s="13">
        <v>5.0000000000000001E-3</v>
      </c>
      <c r="O30" s="20">
        <v>5.0000000000000001E-3</v>
      </c>
      <c r="P30" s="20">
        <v>5.0000000000000001E-4</v>
      </c>
      <c r="Q30" s="20">
        <v>5.0000000000000001E-3</v>
      </c>
      <c r="R30" s="20">
        <v>6.7000000000000004E-2</v>
      </c>
      <c r="S30" s="20">
        <v>1E-3</v>
      </c>
      <c r="T30" s="9">
        <f t="shared" si="0"/>
        <v>6.7000000000000004E-2</v>
      </c>
      <c r="U30" s="9">
        <f t="shared" si="1"/>
        <v>5.0000000000000001E-4</v>
      </c>
      <c r="V30" s="10">
        <f t="shared" si="2"/>
        <v>8.4411764705882367E-3</v>
      </c>
    </row>
    <row r="31" spans="1:22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1E-4</v>
      </c>
      <c r="G31" s="13">
        <v>5.0000000000000002E-5</v>
      </c>
      <c r="H31" s="13">
        <v>1E-4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13">
        <v>5.0000000000000002E-5</v>
      </c>
      <c r="N31" s="13">
        <v>5.0000000000000002E-5</v>
      </c>
      <c r="O31" s="20">
        <v>5.0000000000000002E-5</v>
      </c>
      <c r="P31" s="20">
        <v>5.0000000000000002E-5</v>
      </c>
      <c r="Q31" s="20">
        <v>5.0000000000000002E-5</v>
      </c>
      <c r="R31" s="20">
        <v>2.5000000000000001E-5</v>
      </c>
      <c r="S31" s="20">
        <v>2.5000000000000001E-5</v>
      </c>
      <c r="T31" s="8">
        <f t="shared" si="0"/>
        <v>1E-4</v>
      </c>
      <c r="U31" s="8">
        <f t="shared" si="1"/>
        <v>2.5000000000000001E-5</v>
      </c>
      <c r="V31" s="8">
        <f t="shared" si="2"/>
        <v>5.2941176470588237E-5</v>
      </c>
    </row>
    <row r="32" spans="1:22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2.8E-5</v>
      </c>
      <c r="S32" s="20">
        <v>5.0000000000000004E-6</v>
      </c>
      <c r="T32" s="8">
        <f t="shared" si="0"/>
        <v>2.8E-5</v>
      </c>
      <c r="U32" s="12">
        <f t="shared" si="1"/>
        <v>5.0000000000000004E-6</v>
      </c>
      <c r="V32" s="8">
        <f t="shared" si="2"/>
        <v>6.3529411764705887E-6</v>
      </c>
    </row>
    <row r="33" spans="1:22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13">
        <v>2.0000000000000001E-4</v>
      </c>
      <c r="N33" s="13">
        <v>2.0000000000000001E-4</v>
      </c>
      <c r="O33" s="20">
        <v>2.0000000000000001E-4</v>
      </c>
      <c r="P33" s="20">
        <v>2.0000000000000001E-4</v>
      </c>
      <c r="Q33" s="20">
        <v>2.0000000000000001E-4</v>
      </c>
      <c r="R33" s="20">
        <v>2.5000000000000001E-5</v>
      </c>
      <c r="S33" s="20">
        <v>2.5000000000000001E-5</v>
      </c>
      <c r="T33" s="9">
        <f t="shared" si="0"/>
        <v>2.0000000000000001E-4</v>
      </c>
      <c r="U33" s="8">
        <f t="shared" si="1"/>
        <v>2.5000000000000001E-5</v>
      </c>
      <c r="V33" s="8">
        <f t="shared" si="2"/>
        <v>1.7941176470588239E-4</v>
      </c>
    </row>
    <row r="34" spans="1:22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13">
        <v>5.0000000000000002E-5</v>
      </c>
      <c r="N34" s="13">
        <v>5.0000000000000002E-5</v>
      </c>
      <c r="O34" s="20">
        <v>5.0000000000000002E-5</v>
      </c>
      <c r="P34" s="20">
        <v>5.0000000000000002E-5</v>
      </c>
      <c r="Q34" s="20">
        <v>5.0000000000000002E-5</v>
      </c>
      <c r="R34" s="20">
        <v>5.0000000000000002E-5</v>
      </c>
      <c r="S34" s="20">
        <v>5.0000000000000002E-5</v>
      </c>
      <c r="T34" s="8">
        <f t="shared" si="0"/>
        <v>5.0000000000000002E-5</v>
      </c>
      <c r="U34" s="8">
        <f t="shared" si="1"/>
        <v>5.0000000000000002E-5</v>
      </c>
      <c r="V34" s="8">
        <f t="shared" si="2"/>
        <v>5.0000000000000016E-5</v>
      </c>
    </row>
    <row r="35" spans="1:22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2.0000000000000001E-4</v>
      </c>
      <c r="J35" s="13">
        <v>2.0000000000000001E-4</v>
      </c>
      <c r="K35" s="13">
        <v>2.0000000000000001E-4</v>
      </c>
      <c r="L35" s="13">
        <v>2.0000000000000001E-4</v>
      </c>
      <c r="M35" s="13">
        <v>2.0000000000000001E-4</v>
      </c>
      <c r="N35" s="13">
        <v>2.0000000000000001E-4</v>
      </c>
      <c r="O35" s="20">
        <v>2.0000000000000001E-4</v>
      </c>
      <c r="P35" s="20">
        <v>2.0000000000000001E-4</v>
      </c>
      <c r="Q35" s="20">
        <v>2.0000000000000001E-4</v>
      </c>
      <c r="R35" s="20">
        <v>8.7100000000000003E-4</v>
      </c>
      <c r="S35" s="20">
        <v>1.7799999999999999E-4</v>
      </c>
      <c r="T35" s="9">
        <f t="shared" si="0"/>
        <v>8.7100000000000003E-4</v>
      </c>
      <c r="U35" s="8">
        <f t="shared" si="1"/>
        <v>1.7799999999999999E-4</v>
      </c>
      <c r="V35" s="8">
        <f t="shared" si="2"/>
        <v>2.3817647058823536E-4</v>
      </c>
    </row>
    <row r="36" spans="1:22" x14ac:dyDescent="0.25">
      <c r="A36" t="s">
        <v>54</v>
      </c>
      <c r="B36" s="4" t="s">
        <v>11</v>
      </c>
      <c r="C36" s="13">
        <v>1E-4</v>
      </c>
      <c r="D36" s="13">
        <v>2.0000000000000001E-4</v>
      </c>
      <c r="E36" s="13">
        <v>2.2000000000000001E-4</v>
      </c>
      <c r="F36" s="13">
        <v>1.4999999999999999E-4</v>
      </c>
      <c r="G36" s="13">
        <v>2.5999999999999998E-4</v>
      </c>
      <c r="H36" s="13">
        <v>2.2000000000000001E-4</v>
      </c>
      <c r="I36" s="13">
        <v>1.8000000000000001E-4</v>
      </c>
      <c r="J36" s="13">
        <v>2.5000000000000001E-4</v>
      </c>
      <c r="K36" s="13">
        <v>2.7E-4</v>
      </c>
      <c r="L36" s="13">
        <v>1.2E-4</v>
      </c>
      <c r="M36" s="13">
        <v>2.1000000000000001E-4</v>
      </c>
      <c r="N36" s="13">
        <v>2.7E-4</v>
      </c>
      <c r="O36" s="20">
        <v>1.8000000000000001E-4</v>
      </c>
      <c r="P36" s="20">
        <v>1.9000000000000001E-4</v>
      </c>
      <c r="Q36" s="20">
        <v>2.0000000000000001E-4</v>
      </c>
      <c r="R36" s="20">
        <v>3.7390000000000001E-3</v>
      </c>
      <c r="S36" s="20">
        <v>1.01E-4</v>
      </c>
      <c r="T36" s="9">
        <f t="shared" si="0"/>
        <v>3.7390000000000001E-3</v>
      </c>
      <c r="U36" s="9">
        <f t="shared" si="1"/>
        <v>1E-4</v>
      </c>
      <c r="V36" s="8">
        <f t="shared" si="2"/>
        <v>4.035294117647059E-4</v>
      </c>
    </row>
    <row r="37" spans="1:22" x14ac:dyDescent="0.25">
      <c r="A37" t="s">
        <v>55</v>
      </c>
      <c r="B37" s="4" t="s">
        <v>11</v>
      </c>
      <c r="C37" s="13">
        <v>4.0000000000000001E-3</v>
      </c>
      <c r="D37" s="13">
        <v>1E-3</v>
      </c>
      <c r="E37" s="13">
        <v>5.0000000000000001E-4</v>
      </c>
      <c r="F37" s="13">
        <v>1E-3</v>
      </c>
      <c r="G37" s="13">
        <v>5.0000000000000001E-4</v>
      </c>
      <c r="H37" s="13">
        <v>5.0000000000000001E-4</v>
      </c>
      <c r="I37" s="13">
        <v>1E-3</v>
      </c>
      <c r="J37" s="13">
        <v>2E-3</v>
      </c>
      <c r="K37" s="13">
        <v>2E-3</v>
      </c>
      <c r="L37" s="13">
        <v>5.0000000000000001E-4</v>
      </c>
      <c r="M37" s="13">
        <v>1E-3</v>
      </c>
      <c r="N37" s="13">
        <v>1E-3</v>
      </c>
      <c r="O37" s="20">
        <v>1E-3</v>
      </c>
      <c r="P37" s="20">
        <v>5.0000000000000001E-4</v>
      </c>
      <c r="Q37" s="20">
        <v>4.1999999999999997E-3</v>
      </c>
      <c r="R37" s="20">
        <v>7.7999999999999996E-3</v>
      </c>
      <c r="S37" s="20">
        <v>1.1000000000000001E-3</v>
      </c>
      <c r="T37" s="9">
        <f t="shared" si="0"/>
        <v>7.7999999999999996E-3</v>
      </c>
      <c r="U37" s="9">
        <f t="shared" si="1"/>
        <v>5.0000000000000001E-4</v>
      </c>
      <c r="V37" s="8">
        <f t="shared" si="2"/>
        <v>1.7411764705882356E-3</v>
      </c>
    </row>
    <row r="38" spans="1:22" x14ac:dyDescent="0.25">
      <c r="A38" t="s">
        <v>56</v>
      </c>
      <c r="B38" s="4" t="s">
        <v>11</v>
      </c>
      <c r="C38" s="13">
        <v>1E-4</v>
      </c>
      <c r="D38" s="13">
        <v>2.0000000000000001E-4</v>
      </c>
      <c r="E38" s="13">
        <v>1.2E-4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5.0000000000000002E-5</v>
      </c>
      <c r="K38" s="13">
        <v>5.0000000000000002E-5</v>
      </c>
      <c r="L38" s="13">
        <v>5.0000000000000002E-5</v>
      </c>
      <c r="M38" s="13">
        <v>5.0000000000000002E-5</v>
      </c>
      <c r="N38" s="13">
        <v>2.9999999999999997E-4</v>
      </c>
      <c r="O38" s="20">
        <v>1.3999999999999999E-4</v>
      </c>
      <c r="P38" s="20">
        <v>5.0000000000000002E-5</v>
      </c>
      <c r="Q38" s="20">
        <v>1E-4</v>
      </c>
      <c r="R38" s="20">
        <v>1E-3</v>
      </c>
      <c r="S38" s="20">
        <v>5.0000000000000002E-5</v>
      </c>
      <c r="T38" s="9">
        <f t="shared" si="0"/>
        <v>1E-3</v>
      </c>
      <c r="U38" s="8">
        <f t="shared" si="1"/>
        <v>5.0000000000000002E-5</v>
      </c>
      <c r="V38" s="8">
        <f t="shared" si="2"/>
        <v>1.4470588235294116E-4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C1" workbookViewId="0">
      <selection activeCell="W36" sqref="W36"/>
    </sheetView>
  </sheetViews>
  <sheetFormatPr defaultRowHeight="15" x14ac:dyDescent="0.25"/>
  <cols>
    <col min="1" max="1" width="20.28515625" customWidth="1"/>
    <col min="2" max="2" width="6.5703125" customWidth="1"/>
    <col min="3" max="5" width="7.85546875" bestFit="1" customWidth="1"/>
    <col min="6" max="6" width="7" bestFit="1" customWidth="1"/>
    <col min="7" max="8" width="7.85546875" bestFit="1" customWidth="1"/>
    <col min="9" max="19" width="7.85546875" customWidth="1"/>
    <col min="20" max="20" width="11.42578125" customWidth="1"/>
    <col min="21" max="22" width="10.5703125" customWidth="1"/>
  </cols>
  <sheetData>
    <row r="1" spans="1:22" x14ac:dyDescent="0.25">
      <c r="A1" s="1" t="s">
        <v>58</v>
      </c>
    </row>
    <row r="3" spans="1:22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6">
        <v>42767</v>
      </c>
      <c r="T3" s="2" t="s">
        <v>63</v>
      </c>
      <c r="U3" s="2" t="s">
        <v>64</v>
      </c>
      <c r="V3" s="2" t="s">
        <v>65</v>
      </c>
    </row>
    <row r="4" spans="1:22" x14ac:dyDescent="0.25">
      <c r="A4" t="s">
        <v>21</v>
      </c>
      <c r="B4" s="4" t="s">
        <v>11</v>
      </c>
      <c r="C4" s="13">
        <v>5.6</v>
      </c>
      <c r="D4" s="13">
        <v>8.67</v>
      </c>
      <c r="E4" s="13">
        <v>12.5</v>
      </c>
      <c r="F4" s="13">
        <v>14.2</v>
      </c>
      <c r="G4" s="13">
        <v>10.5</v>
      </c>
      <c r="H4" s="13">
        <v>14.1</v>
      </c>
      <c r="I4" s="13">
        <v>15</v>
      </c>
      <c r="J4" s="14">
        <v>11.9</v>
      </c>
      <c r="K4" s="14">
        <v>13.7</v>
      </c>
      <c r="L4" s="13">
        <v>13.8</v>
      </c>
      <c r="M4" s="13">
        <v>14.5</v>
      </c>
      <c r="N4" s="13">
        <v>6.17</v>
      </c>
      <c r="O4" s="20">
        <v>10.6</v>
      </c>
      <c r="P4" s="20">
        <v>14.3</v>
      </c>
      <c r="Q4" s="20">
        <v>5.99</v>
      </c>
      <c r="R4" s="20">
        <v>14.9</v>
      </c>
      <c r="S4" s="20">
        <v>13.8</v>
      </c>
      <c r="T4" s="7">
        <f>MAX(C4:S4)</f>
        <v>15</v>
      </c>
      <c r="U4" s="7">
        <f>MIN(C4:S4)</f>
        <v>5.6</v>
      </c>
      <c r="V4" s="10">
        <f>AVERAGE(C4:S4)</f>
        <v>11.778235294117648</v>
      </c>
    </row>
    <row r="5" spans="1:22" x14ac:dyDescent="0.25">
      <c r="A5" t="s">
        <v>22</v>
      </c>
      <c r="B5" s="4" t="s">
        <v>11</v>
      </c>
      <c r="C5" s="13">
        <v>8.3000000000000004E-2</v>
      </c>
      <c r="D5" s="13">
        <v>0.10199999999999999</v>
      </c>
      <c r="E5" s="15">
        <v>2.86</v>
      </c>
      <c r="F5" s="13">
        <v>3.4000000000000002E-2</v>
      </c>
      <c r="G5" s="14">
        <v>0.32700000000000001</v>
      </c>
      <c r="H5" s="14">
        <v>0.47199999999999998</v>
      </c>
      <c r="I5" s="13">
        <v>7.1999999999999995E-2</v>
      </c>
      <c r="J5" s="14">
        <v>5.0999999999999997E-2</v>
      </c>
      <c r="K5" s="14">
        <v>1.34</v>
      </c>
      <c r="L5" s="13">
        <v>0.14899999999999999</v>
      </c>
      <c r="M5" s="13">
        <v>0.17</v>
      </c>
      <c r="N5" s="13">
        <v>0.26100000000000001</v>
      </c>
      <c r="O5" s="19">
        <v>0.316</v>
      </c>
      <c r="P5" s="20">
        <v>4.2000000000000003E-2</v>
      </c>
      <c r="Q5" s="20">
        <v>0.20399999999999999</v>
      </c>
      <c r="R5" s="19">
        <v>14.4</v>
      </c>
      <c r="S5" s="20">
        <v>8.2000000000000003E-2</v>
      </c>
      <c r="T5" s="7">
        <f t="shared" ref="T5:T37" si="0">MAX(C5:S5)</f>
        <v>14.4</v>
      </c>
      <c r="U5" s="7">
        <f t="shared" ref="U5:U37" si="1">MIN(C5:S5)</f>
        <v>3.4000000000000002E-2</v>
      </c>
      <c r="V5" s="10">
        <f t="shared" ref="V5:V37" si="2">AVERAGE(C5:S5)</f>
        <v>1.233235294117647</v>
      </c>
    </row>
    <row r="6" spans="1:22" x14ac:dyDescent="0.25">
      <c r="A6" t="s">
        <v>23</v>
      </c>
      <c r="B6" s="4" t="s">
        <v>11</v>
      </c>
      <c r="C6" s="13">
        <v>1.54</v>
      </c>
      <c r="D6" s="13">
        <v>2.0299999999999998</v>
      </c>
      <c r="E6" s="13">
        <v>3.38</v>
      </c>
      <c r="F6" s="13">
        <v>4.72</v>
      </c>
      <c r="G6" s="13">
        <v>2.98</v>
      </c>
      <c r="H6" s="13">
        <v>4.03</v>
      </c>
      <c r="I6" s="13">
        <v>4.82</v>
      </c>
      <c r="J6" s="14">
        <v>4.08</v>
      </c>
      <c r="K6" s="14">
        <v>4.38</v>
      </c>
      <c r="L6" s="13">
        <v>3.89</v>
      </c>
      <c r="M6" s="13">
        <v>5.0199999999999996</v>
      </c>
      <c r="N6" s="13">
        <v>1.56</v>
      </c>
      <c r="O6" s="20">
        <v>2.86</v>
      </c>
      <c r="P6" s="20">
        <v>4.59</v>
      </c>
      <c r="Q6" s="20">
        <v>1.53</v>
      </c>
      <c r="R6" s="19">
        <v>5.96</v>
      </c>
      <c r="S6" s="20">
        <v>4.79</v>
      </c>
      <c r="T6" s="7">
        <f t="shared" si="0"/>
        <v>5.96</v>
      </c>
      <c r="U6" s="7">
        <f t="shared" si="1"/>
        <v>1.53</v>
      </c>
      <c r="V6" s="10">
        <f t="shared" si="2"/>
        <v>3.6564705882352939</v>
      </c>
    </row>
    <row r="7" spans="1:22" x14ac:dyDescent="0.25">
      <c r="A7" t="s">
        <v>24</v>
      </c>
      <c r="B7" s="4" t="s">
        <v>11</v>
      </c>
      <c r="C7" s="13">
        <v>2.5000000000000001E-3</v>
      </c>
      <c r="D7" s="13">
        <v>8.9999999999999993E-3</v>
      </c>
      <c r="E7" s="15">
        <v>5.2200000000000003E-2</v>
      </c>
      <c r="F7" s="13">
        <v>3.0499999999999999E-2</v>
      </c>
      <c r="G7" s="13">
        <v>3.0099999999999998E-2</v>
      </c>
      <c r="H7" s="13">
        <v>4.99E-2</v>
      </c>
      <c r="I7" s="13">
        <v>4.3700000000000003E-2</v>
      </c>
      <c r="J7" s="14">
        <v>5.04E-2</v>
      </c>
      <c r="K7" s="14">
        <v>4.82E-2</v>
      </c>
      <c r="L7" s="13">
        <v>4.07E-2</v>
      </c>
      <c r="M7" s="13">
        <v>3.5200000000000002E-2</v>
      </c>
      <c r="N7" s="13">
        <v>9.4000000000000004E-3</v>
      </c>
      <c r="O7" s="20">
        <v>3.5999999999999997E-2</v>
      </c>
      <c r="P7" s="20">
        <v>2.4E-2</v>
      </c>
      <c r="Q7" s="20">
        <v>8.0000000000000002E-3</v>
      </c>
      <c r="R7" s="19">
        <v>0.40799999999999997</v>
      </c>
      <c r="S7" s="20">
        <v>0.04</v>
      </c>
      <c r="T7" s="7">
        <f t="shared" si="0"/>
        <v>0.40799999999999997</v>
      </c>
      <c r="U7" s="7">
        <f t="shared" si="1"/>
        <v>2.5000000000000001E-3</v>
      </c>
      <c r="V7" s="11">
        <f t="shared" si="2"/>
        <v>5.3988235294117656E-2</v>
      </c>
    </row>
    <row r="8" spans="1:22" x14ac:dyDescent="0.25">
      <c r="A8" t="s">
        <v>25</v>
      </c>
      <c r="B8" s="4" t="s">
        <v>11</v>
      </c>
      <c r="C8" s="13">
        <v>0.6</v>
      </c>
      <c r="D8" s="13">
        <v>0.3</v>
      </c>
      <c r="E8" s="13">
        <v>0.8</v>
      </c>
      <c r="F8" s="13">
        <v>0.5</v>
      </c>
      <c r="G8" s="13">
        <v>0.55000000000000004</v>
      </c>
      <c r="H8" s="13">
        <v>0.52</v>
      </c>
      <c r="I8" s="13">
        <v>0.5</v>
      </c>
      <c r="J8" s="14">
        <v>0.5</v>
      </c>
      <c r="K8" s="14">
        <v>1</v>
      </c>
      <c r="L8" s="13">
        <v>0.4</v>
      </c>
      <c r="M8" s="13">
        <v>0.5</v>
      </c>
      <c r="N8" s="13">
        <v>0.6</v>
      </c>
      <c r="O8" s="20">
        <v>0.39</v>
      </c>
      <c r="P8" s="20">
        <v>0.5</v>
      </c>
      <c r="Q8" s="20">
        <v>0.6</v>
      </c>
      <c r="R8" s="19">
        <v>1.9</v>
      </c>
      <c r="S8" s="20">
        <v>0.5</v>
      </c>
      <c r="T8" s="7">
        <f t="shared" si="0"/>
        <v>1.9</v>
      </c>
      <c r="U8" s="7">
        <f t="shared" si="1"/>
        <v>0.3</v>
      </c>
      <c r="V8" s="11">
        <f t="shared" si="2"/>
        <v>0.62705882352941178</v>
      </c>
    </row>
    <row r="9" spans="1:22" x14ac:dyDescent="0.25">
      <c r="A9" t="s">
        <v>26</v>
      </c>
      <c r="B9" s="4" t="s">
        <v>11</v>
      </c>
      <c r="C9" s="13">
        <v>2.59</v>
      </c>
      <c r="D9" s="13">
        <v>4.79</v>
      </c>
      <c r="E9" s="13">
        <v>8.7100000000000009</v>
      </c>
      <c r="F9" s="13">
        <v>7.01</v>
      </c>
      <c r="G9" s="13">
        <v>5.12</v>
      </c>
      <c r="H9" s="13">
        <v>5.83</v>
      </c>
      <c r="I9" s="13">
        <v>6.78</v>
      </c>
      <c r="J9" s="14">
        <v>6.6</v>
      </c>
      <c r="K9" s="14">
        <v>9.01</v>
      </c>
      <c r="L9" s="13">
        <v>5.9</v>
      </c>
      <c r="M9" s="13">
        <v>6.89</v>
      </c>
      <c r="N9" s="13">
        <v>3.4</v>
      </c>
      <c r="O9" s="20">
        <v>5.54</v>
      </c>
      <c r="P9" s="20">
        <v>6.17</v>
      </c>
      <c r="Q9" s="20">
        <v>2.87</v>
      </c>
      <c r="R9" s="19">
        <v>18.3</v>
      </c>
      <c r="S9" s="20">
        <v>6.74</v>
      </c>
      <c r="T9" s="7">
        <f t="shared" si="0"/>
        <v>18.3</v>
      </c>
      <c r="U9" s="7">
        <f t="shared" si="1"/>
        <v>2.59</v>
      </c>
      <c r="V9" s="11">
        <f t="shared" si="2"/>
        <v>6.6029411764705888</v>
      </c>
    </row>
    <row r="10" spans="1:22" x14ac:dyDescent="0.25">
      <c r="A10" t="s">
        <v>27</v>
      </c>
      <c r="B10" s="4" t="s">
        <v>11</v>
      </c>
      <c r="C10" s="13">
        <v>0.5</v>
      </c>
      <c r="D10" s="13">
        <v>1.2</v>
      </c>
      <c r="E10" s="13"/>
      <c r="F10" s="13"/>
      <c r="G10" s="13">
        <v>1</v>
      </c>
      <c r="H10" s="13">
        <v>1.6</v>
      </c>
      <c r="I10" s="13"/>
      <c r="J10" s="14"/>
      <c r="K10" s="14"/>
      <c r="L10" s="14"/>
      <c r="M10" s="14"/>
      <c r="N10" s="14"/>
      <c r="O10" s="20">
        <v>1.7</v>
      </c>
      <c r="P10" s="20">
        <v>1.4</v>
      </c>
      <c r="Q10" s="20">
        <v>0.7</v>
      </c>
      <c r="R10" s="19">
        <v>1.9</v>
      </c>
      <c r="S10" s="20">
        <v>1.4</v>
      </c>
      <c r="T10" s="7">
        <f t="shared" si="0"/>
        <v>1.9</v>
      </c>
      <c r="U10" s="7">
        <f t="shared" si="1"/>
        <v>0.5</v>
      </c>
      <c r="V10" s="11">
        <f t="shared" si="2"/>
        <v>1.2666666666666666</v>
      </c>
    </row>
    <row r="11" spans="1:22" x14ac:dyDescent="0.25">
      <c r="A11" t="s">
        <v>28</v>
      </c>
      <c r="B11" s="4" t="s">
        <v>11</v>
      </c>
      <c r="C11" s="13">
        <v>1.02</v>
      </c>
      <c r="D11" s="13">
        <v>1.66</v>
      </c>
      <c r="E11" s="13">
        <v>2.2000000000000002</v>
      </c>
      <c r="F11" s="13">
        <v>2.7</v>
      </c>
      <c r="G11" s="13">
        <v>2.0499999999999998</v>
      </c>
      <c r="H11" s="13">
        <v>2.68</v>
      </c>
      <c r="I11" s="13">
        <v>2.6</v>
      </c>
      <c r="J11" s="14">
        <v>2.5</v>
      </c>
      <c r="K11" s="14">
        <v>2.6</v>
      </c>
      <c r="L11" s="13">
        <v>2.4</v>
      </c>
      <c r="M11" s="13">
        <v>2.6</v>
      </c>
      <c r="N11" s="13">
        <v>1</v>
      </c>
      <c r="O11" s="20">
        <v>1.84</v>
      </c>
      <c r="P11" s="20">
        <v>2.44</v>
      </c>
      <c r="Q11" s="20">
        <v>0.98</v>
      </c>
      <c r="R11" s="19">
        <v>2.85</v>
      </c>
      <c r="S11" s="20">
        <v>2.58</v>
      </c>
      <c r="T11" s="7">
        <f t="shared" si="0"/>
        <v>2.85</v>
      </c>
      <c r="U11" s="7">
        <f t="shared" si="1"/>
        <v>0.98</v>
      </c>
      <c r="V11" s="11">
        <f t="shared" si="2"/>
        <v>2.1588235294117646</v>
      </c>
    </row>
    <row r="12" spans="1:22" x14ac:dyDescent="0.25">
      <c r="A12" t="s">
        <v>29</v>
      </c>
      <c r="B12" s="4" t="s">
        <v>11</v>
      </c>
      <c r="C12" s="13">
        <v>5.0000000000000001E-4</v>
      </c>
      <c r="D12" s="13">
        <v>3.0000000000000001E-3</v>
      </c>
      <c r="E12" s="13">
        <v>9.9099999999999994E-2</v>
      </c>
      <c r="F12" s="13">
        <v>5.0000000000000001E-4</v>
      </c>
      <c r="G12" s="13">
        <v>7.7999999999999996E-3</v>
      </c>
      <c r="H12" s="13">
        <v>1.0699999999999999E-2</v>
      </c>
      <c r="I12" s="13">
        <v>2.5000000000000001E-4</v>
      </c>
      <c r="J12" s="14">
        <v>5.9999999999999995E-4</v>
      </c>
      <c r="K12" s="14">
        <v>3.6499999999999998E-2</v>
      </c>
      <c r="L12" s="13">
        <v>3.0000000000000001E-3</v>
      </c>
      <c r="M12" s="13">
        <v>6.7999999999999996E-3</v>
      </c>
      <c r="N12" s="13">
        <v>7.6E-3</v>
      </c>
      <c r="O12" s="20">
        <v>9.4000000000000004E-3</v>
      </c>
      <c r="P12" s="20">
        <v>2.7000000000000001E-3</v>
      </c>
      <c r="Q12" s="20">
        <v>4.0000000000000001E-3</v>
      </c>
      <c r="R12" s="19">
        <v>0.29599999999999999</v>
      </c>
      <c r="S12" s="20">
        <v>4.0000000000000001E-3</v>
      </c>
      <c r="T12" s="7">
        <f t="shared" si="0"/>
        <v>0.29599999999999999</v>
      </c>
      <c r="U12" s="7">
        <f t="shared" si="1"/>
        <v>2.5000000000000001E-4</v>
      </c>
      <c r="V12" s="10">
        <f t="shared" si="2"/>
        <v>2.8967647058823529E-2</v>
      </c>
    </row>
    <row r="13" spans="1:22" x14ac:dyDescent="0.25">
      <c r="A13" t="s">
        <v>30</v>
      </c>
      <c r="B13" s="4" t="s">
        <v>11</v>
      </c>
      <c r="C13" s="13">
        <v>0.09</v>
      </c>
      <c r="D13" s="13">
        <v>7.3999999999999996E-2</v>
      </c>
      <c r="E13" s="13">
        <v>1.88</v>
      </c>
      <c r="F13" s="13">
        <v>5.0000000000000001E-3</v>
      </c>
      <c r="G13" s="13">
        <v>0.26200000000000001</v>
      </c>
      <c r="H13" s="13">
        <v>0.223</v>
      </c>
      <c r="I13" s="13">
        <v>1.7999999999999999E-2</v>
      </c>
      <c r="J13" s="14">
        <v>2.4E-2</v>
      </c>
      <c r="K13" s="14">
        <v>1.21</v>
      </c>
      <c r="L13" s="13">
        <v>6.0999999999999999E-2</v>
      </c>
      <c r="M13" s="13">
        <v>0.11600000000000001</v>
      </c>
      <c r="N13" s="13">
        <v>0.223</v>
      </c>
      <c r="O13" s="20">
        <v>0.20799999999999999</v>
      </c>
      <c r="P13" s="20">
        <v>1.9E-2</v>
      </c>
      <c r="Q13" s="20">
        <v>0.183</v>
      </c>
      <c r="R13" s="19">
        <v>13.4</v>
      </c>
      <c r="S13" s="20">
        <v>3.1E-2</v>
      </c>
      <c r="T13" s="7">
        <f t="shared" si="0"/>
        <v>13.4</v>
      </c>
      <c r="U13" s="7">
        <f t="shared" si="1"/>
        <v>5.0000000000000001E-3</v>
      </c>
      <c r="V13" s="10">
        <f t="shared" si="2"/>
        <v>1.0604117647058824</v>
      </c>
    </row>
    <row r="14" spans="1:22" x14ac:dyDescent="0.25">
      <c r="A14" t="s">
        <v>31</v>
      </c>
      <c r="B14" s="4" t="s">
        <v>11</v>
      </c>
      <c r="C14" s="13">
        <v>1E-4</v>
      </c>
      <c r="D14" s="13">
        <v>1E-4</v>
      </c>
      <c r="E14" s="13">
        <v>2.9999999999999997E-4</v>
      </c>
      <c r="F14" s="13">
        <v>1E-4</v>
      </c>
      <c r="G14" s="13">
        <v>1E-4</v>
      </c>
      <c r="H14" s="13">
        <v>1E-4</v>
      </c>
      <c r="I14" s="13">
        <v>5.0000000000000002E-5</v>
      </c>
      <c r="J14" s="14">
        <v>5.0000000000000002E-5</v>
      </c>
      <c r="K14" s="14">
        <v>4.0000000000000002E-4</v>
      </c>
      <c r="L14" s="13">
        <v>5.0000000000000002E-5</v>
      </c>
      <c r="M14" s="13">
        <v>5.0000000000000002E-5</v>
      </c>
      <c r="N14" s="13">
        <v>5.0000000000000002E-5</v>
      </c>
      <c r="O14" s="20">
        <v>1E-4</v>
      </c>
      <c r="P14" s="20">
        <v>1E-4</v>
      </c>
      <c r="Q14" s="20">
        <v>6.9999999999999994E-5</v>
      </c>
      <c r="R14" s="19">
        <v>1.49E-3</v>
      </c>
      <c r="S14" s="20">
        <v>5.0000000000000002E-5</v>
      </c>
      <c r="T14" s="7">
        <f t="shared" si="0"/>
        <v>1.49E-3</v>
      </c>
      <c r="U14" s="7">
        <f t="shared" si="1"/>
        <v>5.0000000000000002E-5</v>
      </c>
      <c r="V14" s="9">
        <f t="shared" si="2"/>
        <v>1.9176470588235295E-4</v>
      </c>
    </row>
    <row r="15" spans="1:22" x14ac:dyDescent="0.25">
      <c r="A15" t="s">
        <v>32</v>
      </c>
      <c r="B15" s="4" t="s">
        <v>11</v>
      </c>
      <c r="C15" s="13">
        <v>1E-4</v>
      </c>
      <c r="D15" s="13">
        <v>4.0000000000000002E-4</v>
      </c>
      <c r="E15" s="13">
        <v>3.46E-3</v>
      </c>
      <c r="F15" s="13">
        <v>1.8000000000000001E-4</v>
      </c>
      <c r="G15" s="13">
        <v>1.1000000000000001E-3</v>
      </c>
      <c r="H15" s="13">
        <v>1.2999999999999999E-3</v>
      </c>
      <c r="I15" s="13">
        <v>2.2000000000000001E-4</v>
      </c>
      <c r="J15" s="14">
        <v>2.2000000000000001E-4</v>
      </c>
      <c r="K15" s="14">
        <v>3.47E-3</v>
      </c>
      <c r="L15" s="13">
        <v>4.2999999999999999E-4</v>
      </c>
      <c r="M15" s="13">
        <v>4.8999999999999998E-4</v>
      </c>
      <c r="N15" s="13">
        <v>7.7999999999999999E-4</v>
      </c>
      <c r="O15" s="20">
        <v>6.9999999999999999E-4</v>
      </c>
      <c r="P15" s="20">
        <v>1E-4</v>
      </c>
      <c r="Q15" s="20">
        <v>5.0000000000000001E-4</v>
      </c>
      <c r="R15" s="19">
        <v>3.44E-2</v>
      </c>
      <c r="S15" s="20">
        <v>2.9999999999999997E-4</v>
      </c>
      <c r="T15" s="7">
        <f t="shared" si="0"/>
        <v>3.44E-2</v>
      </c>
      <c r="U15" s="7">
        <f t="shared" si="1"/>
        <v>1E-4</v>
      </c>
      <c r="V15" s="9">
        <f t="shared" si="2"/>
        <v>2.8323529411764703E-3</v>
      </c>
    </row>
    <row r="16" spans="1:22" x14ac:dyDescent="0.25">
      <c r="A16" t="s">
        <v>33</v>
      </c>
      <c r="B16" s="4" t="s">
        <v>11</v>
      </c>
      <c r="C16" s="13">
        <v>0.03</v>
      </c>
      <c r="D16" s="13">
        <v>4.3999999999999997E-2</v>
      </c>
      <c r="E16" s="13">
        <v>8.1799999999999998E-2</v>
      </c>
      <c r="F16" s="13">
        <v>4.58E-2</v>
      </c>
      <c r="G16" s="13">
        <v>4.9000000000000002E-2</v>
      </c>
      <c r="H16" s="13">
        <v>6.0999999999999999E-2</v>
      </c>
      <c r="I16" s="13">
        <v>5.5100000000000003E-2</v>
      </c>
      <c r="J16" s="14">
        <v>3.8399999999999997E-2</v>
      </c>
      <c r="K16" s="14">
        <v>6.9900000000000004E-2</v>
      </c>
      <c r="L16" s="13">
        <v>5.7700000000000001E-2</v>
      </c>
      <c r="M16" s="13">
        <v>4.7199999999999999E-2</v>
      </c>
      <c r="N16" s="13">
        <v>3.1E-2</v>
      </c>
      <c r="O16" s="20">
        <v>5.3999999999999999E-2</v>
      </c>
      <c r="P16" s="20">
        <v>4.2999999999999997E-2</v>
      </c>
      <c r="Q16" s="20">
        <v>3.3099999999999997E-2</v>
      </c>
      <c r="R16" s="19">
        <v>0.216</v>
      </c>
      <c r="S16" s="20">
        <v>4.41E-2</v>
      </c>
      <c r="T16" s="7">
        <f t="shared" si="0"/>
        <v>0.216</v>
      </c>
      <c r="U16" s="7">
        <f t="shared" si="1"/>
        <v>0.03</v>
      </c>
      <c r="V16" s="9">
        <f t="shared" si="2"/>
        <v>5.8888235294117651E-2</v>
      </c>
    </row>
    <row r="17" spans="1:22" x14ac:dyDescent="0.25">
      <c r="A17" t="s">
        <v>34</v>
      </c>
      <c r="B17" s="4" t="s">
        <v>11</v>
      </c>
      <c r="C17" s="13">
        <v>2.0000000000000002E-5</v>
      </c>
      <c r="D17" s="13">
        <v>2.0000000000000002E-5</v>
      </c>
      <c r="E17" s="13">
        <v>2.5000000000000001E-5</v>
      </c>
      <c r="F17" s="13">
        <v>5.0000000000000002E-5</v>
      </c>
      <c r="G17" s="13">
        <v>2.0000000000000002E-5</v>
      </c>
      <c r="H17" s="13">
        <v>2.0000000000000002E-5</v>
      </c>
      <c r="I17" s="13">
        <v>2.5000000000000001E-5</v>
      </c>
      <c r="J17" s="14">
        <v>2.5000000000000001E-5</v>
      </c>
      <c r="K17" s="14">
        <v>8.0000000000000007E-5</v>
      </c>
      <c r="L17" s="13">
        <v>2.5000000000000001E-5</v>
      </c>
      <c r="M17" s="13">
        <v>2.5000000000000001E-5</v>
      </c>
      <c r="N17" s="13">
        <v>2.5000000000000001E-5</v>
      </c>
      <c r="O17" s="20">
        <v>2.0000000000000002E-5</v>
      </c>
      <c r="P17" s="20">
        <v>2.5000000000000001E-5</v>
      </c>
      <c r="Q17" s="20">
        <v>2.5000000000000001E-5</v>
      </c>
      <c r="R17" s="19">
        <v>3.3E-4</v>
      </c>
      <c r="S17" s="20">
        <v>2.5000000000000001E-5</v>
      </c>
      <c r="T17" s="7">
        <f t="shared" si="0"/>
        <v>3.3E-4</v>
      </c>
      <c r="U17" s="7">
        <f t="shared" si="1"/>
        <v>2.0000000000000002E-5</v>
      </c>
      <c r="V17" s="8">
        <f t="shared" si="2"/>
        <v>4.6176470588235297E-5</v>
      </c>
    </row>
    <row r="18" spans="1:22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1E-4</v>
      </c>
      <c r="G18" s="13">
        <v>5.0000000000000001E-4</v>
      </c>
      <c r="H18" s="13">
        <v>5.0000000000000001E-4</v>
      </c>
      <c r="I18" s="13">
        <v>5.0000000000000002E-5</v>
      </c>
      <c r="J18" s="14">
        <v>5.0000000000000002E-5</v>
      </c>
      <c r="K18" s="14">
        <v>1E-4</v>
      </c>
      <c r="L18" s="13">
        <v>5.0000000000000002E-5</v>
      </c>
      <c r="M18" s="13">
        <v>5.0000000000000002E-5</v>
      </c>
      <c r="N18" s="13">
        <v>5.0000000000000002E-5</v>
      </c>
      <c r="O18" s="20">
        <v>5.0000000000000001E-4</v>
      </c>
      <c r="P18" s="20">
        <v>5.0000000000000001E-4</v>
      </c>
      <c r="Q18" s="20">
        <v>5.0000000000000002E-5</v>
      </c>
      <c r="R18" s="19">
        <v>5.9999999999999995E-4</v>
      </c>
      <c r="S18" s="20">
        <v>5.0000000000000002E-5</v>
      </c>
      <c r="T18" s="7">
        <f t="shared" si="0"/>
        <v>5.9999999999999995E-4</v>
      </c>
      <c r="U18" s="7">
        <f t="shared" si="1"/>
        <v>5.0000000000000002E-5</v>
      </c>
      <c r="V18" s="9">
        <f t="shared" si="2"/>
        <v>2.470588235294118E-4</v>
      </c>
    </row>
    <row r="19" spans="1:22" x14ac:dyDescent="0.25">
      <c r="A19" t="s">
        <v>36</v>
      </c>
      <c r="B19" s="4" t="s">
        <v>11</v>
      </c>
      <c r="C19" s="13">
        <v>2.5000000000000001E-3</v>
      </c>
      <c r="D19" s="13">
        <v>2.5000000000000001E-3</v>
      </c>
      <c r="E19" s="13">
        <v>4.0000000000000001E-3</v>
      </c>
      <c r="F19" s="13">
        <v>2E-3</v>
      </c>
      <c r="G19" s="13">
        <v>2.5000000000000001E-3</v>
      </c>
      <c r="H19" s="13">
        <v>2.5000000000000001E-3</v>
      </c>
      <c r="I19" s="13">
        <v>1E-3</v>
      </c>
      <c r="J19" s="14">
        <v>1E-3</v>
      </c>
      <c r="K19" s="14">
        <v>2E-3</v>
      </c>
      <c r="L19" s="13">
        <v>1E-3</v>
      </c>
      <c r="M19" s="13">
        <v>1E-3</v>
      </c>
      <c r="N19" s="13">
        <v>1E-3</v>
      </c>
      <c r="O19" s="20">
        <v>2.5000000000000001E-3</v>
      </c>
      <c r="P19" s="20">
        <v>2E-3</v>
      </c>
      <c r="Q19" s="20">
        <v>1E-3</v>
      </c>
      <c r="R19" s="19">
        <v>5.0000000000000001E-3</v>
      </c>
      <c r="S19" s="20">
        <v>1E-3</v>
      </c>
      <c r="T19" s="7">
        <f t="shared" si="0"/>
        <v>5.0000000000000001E-3</v>
      </c>
      <c r="U19" s="9">
        <f t="shared" si="1"/>
        <v>1E-3</v>
      </c>
      <c r="V19" s="9">
        <f t="shared" si="2"/>
        <v>2.0294117647058824E-3</v>
      </c>
    </row>
    <row r="20" spans="1:22" x14ac:dyDescent="0.25">
      <c r="A20" t="s">
        <v>37</v>
      </c>
      <c r="B20" s="4" t="s">
        <v>11</v>
      </c>
      <c r="C20" s="13">
        <v>1.0000000000000001E-5</v>
      </c>
      <c r="D20" s="13">
        <v>1.0000000000000001E-5</v>
      </c>
      <c r="E20" s="13">
        <v>5.0000000000000002E-5</v>
      </c>
      <c r="F20" s="13">
        <v>2.0000000000000002E-5</v>
      </c>
      <c r="G20" s="13">
        <v>2.0000000000000002E-5</v>
      </c>
      <c r="H20" s="13">
        <v>4.0000000000000003E-5</v>
      </c>
      <c r="I20" s="13">
        <v>1.0000000000000001E-5</v>
      </c>
      <c r="J20" s="14">
        <v>3.0000000000000001E-5</v>
      </c>
      <c r="K20" s="14">
        <v>1E-4</v>
      </c>
      <c r="L20" s="13">
        <v>2.0000000000000002E-5</v>
      </c>
      <c r="M20" s="13">
        <v>4.0000000000000003E-5</v>
      </c>
      <c r="N20" s="13">
        <v>2.0000000000000002E-5</v>
      </c>
      <c r="O20" s="20">
        <v>3.0000000000000001E-5</v>
      </c>
      <c r="P20" s="20">
        <v>2.0000000000000002E-5</v>
      </c>
      <c r="Q20" s="20">
        <v>3.0000000000000001E-5</v>
      </c>
      <c r="R20" s="19">
        <v>6.2E-4</v>
      </c>
      <c r="S20" s="20">
        <v>2.0000000000000002E-5</v>
      </c>
      <c r="T20" s="7">
        <f t="shared" si="0"/>
        <v>6.2E-4</v>
      </c>
      <c r="U20" s="12">
        <f t="shared" si="1"/>
        <v>1.0000000000000001E-5</v>
      </c>
      <c r="V20" s="12">
        <f t="shared" si="2"/>
        <v>6.4117647058823537E-5</v>
      </c>
    </row>
    <row r="21" spans="1:22" x14ac:dyDescent="0.25">
      <c r="A21" t="s">
        <v>38</v>
      </c>
      <c r="B21" s="4" t="s">
        <v>11</v>
      </c>
      <c r="C21" s="13">
        <v>2.0000000000000001E-4</v>
      </c>
      <c r="D21" s="13">
        <v>2.0000000000000001E-4</v>
      </c>
      <c r="E21" s="13">
        <v>1.1999999999999999E-3</v>
      </c>
      <c r="F21" s="13">
        <v>5.0000000000000001E-4</v>
      </c>
      <c r="G21" s="13">
        <v>2.0000000000000001E-4</v>
      </c>
      <c r="H21" s="13">
        <v>2.0000000000000001E-4</v>
      </c>
      <c r="I21" s="13">
        <v>2.5000000000000001E-4</v>
      </c>
      <c r="J21" s="14">
        <v>2.5000000000000001E-4</v>
      </c>
      <c r="K21" s="14">
        <v>8.0000000000000004E-4</v>
      </c>
      <c r="L21" s="13">
        <v>2.5000000000000001E-4</v>
      </c>
      <c r="M21" s="13">
        <v>2.5000000000000001E-4</v>
      </c>
      <c r="N21" s="13">
        <v>2.5000000000000001E-4</v>
      </c>
      <c r="O21" s="20">
        <v>6.9999999999999999E-4</v>
      </c>
      <c r="P21" s="20">
        <v>2.0000000000000001E-4</v>
      </c>
      <c r="Q21" s="20">
        <v>2.7999999999999998E-4</v>
      </c>
      <c r="R21" s="19">
        <v>9.9500000000000005E-3</v>
      </c>
      <c r="S21" s="20">
        <v>1.2E-4</v>
      </c>
      <c r="T21" s="7">
        <f t="shared" si="0"/>
        <v>9.9500000000000005E-3</v>
      </c>
      <c r="U21" s="7">
        <f t="shared" si="1"/>
        <v>1.2E-4</v>
      </c>
      <c r="V21" s="9">
        <f t="shared" si="2"/>
        <v>9.2941176470588227E-4</v>
      </c>
    </row>
    <row r="22" spans="1:22" x14ac:dyDescent="0.25">
      <c r="A22" t="s">
        <v>39</v>
      </c>
      <c r="B22" s="4" t="s">
        <v>11</v>
      </c>
      <c r="C22" s="13">
        <v>4.0000000000000003E-5</v>
      </c>
      <c r="D22" s="13">
        <v>6.0000000000000002E-5</v>
      </c>
      <c r="E22" s="13">
        <v>5.9999999999999995E-4</v>
      </c>
      <c r="F22" s="13">
        <v>1E-4</v>
      </c>
      <c r="G22" s="13">
        <v>1.6000000000000001E-4</v>
      </c>
      <c r="H22" s="13">
        <v>2.7E-4</v>
      </c>
      <c r="I22" s="13">
        <v>5.0000000000000002E-5</v>
      </c>
      <c r="J22" s="14">
        <v>5.0000000000000002E-5</v>
      </c>
      <c r="K22" s="14">
        <v>5.0000000000000001E-4</v>
      </c>
      <c r="L22" s="13">
        <v>1E-4</v>
      </c>
      <c r="M22" s="13">
        <v>1E-4</v>
      </c>
      <c r="N22" s="13">
        <v>1E-4</v>
      </c>
      <c r="O22" s="20">
        <v>1.8000000000000001E-4</v>
      </c>
      <c r="P22" s="20">
        <v>5.0000000000000002E-5</v>
      </c>
      <c r="Q22" s="20">
        <v>6.9999999999999994E-5</v>
      </c>
      <c r="R22" s="19">
        <v>5.4299999999999999E-3</v>
      </c>
      <c r="S22" s="20">
        <v>1.2999999999999999E-4</v>
      </c>
      <c r="T22" s="7">
        <f t="shared" si="0"/>
        <v>5.4299999999999999E-3</v>
      </c>
      <c r="U22" s="7">
        <f t="shared" si="1"/>
        <v>4.0000000000000003E-5</v>
      </c>
      <c r="V22" s="9">
        <f t="shared" si="2"/>
        <v>4.6999999999999993E-4</v>
      </c>
    </row>
    <row r="23" spans="1:22" x14ac:dyDescent="0.25">
      <c r="A23" t="s">
        <v>40</v>
      </c>
      <c r="B23" s="4" t="s">
        <v>11</v>
      </c>
      <c r="C23" s="13">
        <v>1E-3</v>
      </c>
      <c r="D23" s="13">
        <v>2E-3</v>
      </c>
      <c r="E23" s="13">
        <v>2.5000000000000001E-3</v>
      </c>
      <c r="F23" s="13">
        <v>1.4E-3</v>
      </c>
      <c r="G23" s="13">
        <v>5.0000000000000001E-4</v>
      </c>
      <c r="H23" s="13">
        <v>5.0000000000000001E-4</v>
      </c>
      <c r="I23" s="13">
        <v>5.0000000000000001E-4</v>
      </c>
      <c r="J23" s="14">
        <v>8.0000000000000004E-4</v>
      </c>
      <c r="K23" s="14">
        <v>7.3000000000000001E-3</v>
      </c>
      <c r="L23" s="13">
        <v>5.9999999999999995E-4</v>
      </c>
      <c r="M23" s="13">
        <v>1.2999999999999999E-3</v>
      </c>
      <c r="N23" s="13">
        <v>1.4E-3</v>
      </c>
      <c r="O23" s="20">
        <v>1E-3</v>
      </c>
      <c r="P23" s="20">
        <v>5.0000000000000001E-4</v>
      </c>
      <c r="Q23" s="20">
        <v>1.6000000000000001E-3</v>
      </c>
      <c r="R23" s="19">
        <v>1.7100000000000001E-2</v>
      </c>
      <c r="S23" s="20">
        <v>4.0000000000000002E-4</v>
      </c>
      <c r="T23" s="7">
        <f t="shared" si="0"/>
        <v>1.7100000000000001E-2</v>
      </c>
      <c r="U23" s="7">
        <f t="shared" si="1"/>
        <v>4.0000000000000002E-4</v>
      </c>
      <c r="V23" s="9">
        <f t="shared" si="2"/>
        <v>2.3764705882352941E-3</v>
      </c>
    </row>
    <row r="24" spans="1:22" x14ac:dyDescent="0.25">
      <c r="A24" t="s">
        <v>41</v>
      </c>
      <c r="B24" s="4" t="s">
        <v>11</v>
      </c>
      <c r="C24" s="13">
        <v>5.0000000000000002E-5</v>
      </c>
      <c r="D24" s="13">
        <v>2.9999999999999997E-4</v>
      </c>
      <c r="E24" s="13">
        <v>3.5999999999999999E-3</v>
      </c>
      <c r="F24" s="13">
        <v>1E-4</v>
      </c>
      <c r="G24" s="13">
        <v>1.1000000000000001E-3</v>
      </c>
      <c r="H24" s="13">
        <v>1.4E-3</v>
      </c>
      <c r="I24" s="13">
        <v>5.0000000000000002E-5</v>
      </c>
      <c r="J24" s="14">
        <v>5.0000000000000002E-5</v>
      </c>
      <c r="K24" s="14">
        <v>7.1999999999999998E-3</v>
      </c>
      <c r="L24" s="13">
        <v>4.0000000000000002E-4</v>
      </c>
      <c r="M24" s="13">
        <v>5.9999999999999995E-4</v>
      </c>
      <c r="N24" s="13">
        <v>8.0000000000000004E-4</v>
      </c>
      <c r="O24" s="20">
        <v>6.9999999999999999E-4</v>
      </c>
      <c r="P24" s="20">
        <v>5.0000000000000002E-5</v>
      </c>
      <c r="Q24" s="20">
        <v>4.0999999999999999E-4</v>
      </c>
      <c r="R24" s="19">
        <v>3.85E-2</v>
      </c>
      <c r="S24" s="20">
        <v>7.4999999999999993E-5</v>
      </c>
      <c r="T24" s="7">
        <f t="shared" si="0"/>
        <v>3.85E-2</v>
      </c>
      <c r="U24" s="7">
        <f t="shared" si="1"/>
        <v>5.0000000000000002E-5</v>
      </c>
      <c r="V24" s="9">
        <f t="shared" si="2"/>
        <v>3.257941176470588E-3</v>
      </c>
    </row>
    <row r="25" spans="1:22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2.3E-3</v>
      </c>
      <c r="F25" s="13">
        <v>5.0000000000000001E-4</v>
      </c>
      <c r="G25" s="13">
        <v>5.0000000000000001E-4</v>
      </c>
      <c r="H25" s="13">
        <v>5.0000000000000001E-4</v>
      </c>
      <c r="I25" s="13">
        <v>2.5000000000000001E-4</v>
      </c>
      <c r="J25" s="14">
        <v>5.0000000000000001E-4</v>
      </c>
      <c r="K25" s="14">
        <v>1.1999999999999999E-3</v>
      </c>
      <c r="L25" s="13">
        <v>2.5000000000000001E-4</v>
      </c>
      <c r="M25" s="13">
        <v>5.0000000000000001E-4</v>
      </c>
      <c r="N25" s="13">
        <v>2.5000000000000001E-4</v>
      </c>
      <c r="O25" s="20">
        <v>5.0000000000000001E-4</v>
      </c>
      <c r="P25" s="20">
        <v>5.0000000000000001E-4</v>
      </c>
      <c r="Q25" s="20">
        <v>2.5000000000000001E-4</v>
      </c>
      <c r="R25" s="20">
        <v>7.6E-3</v>
      </c>
      <c r="S25" s="20">
        <v>6.9999999999999999E-4</v>
      </c>
      <c r="T25" s="7">
        <f t="shared" si="0"/>
        <v>7.6E-3</v>
      </c>
      <c r="U25" s="7">
        <f t="shared" si="1"/>
        <v>2.5000000000000001E-4</v>
      </c>
      <c r="V25" s="9">
        <f t="shared" si="2"/>
        <v>1.0176470588235296E-3</v>
      </c>
    </row>
    <row r="26" spans="1:22" x14ac:dyDescent="0.25">
      <c r="A26" t="s">
        <v>43</v>
      </c>
      <c r="B26" s="4" t="s">
        <v>11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5.0000000000000002E-5</v>
      </c>
      <c r="G26" s="13">
        <v>5.0000000000000004E-6</v>
      </c>
      <c r="H26" s="13">
        <v>5.0000000000000004E-6</v>
      </c>
      <c r="I26" s="13">
        <v>5.0000000000000004E-6</v>
      </c>
      <c r="J26" s="14">
        <v>5.0000000000000004E-6</v>
      </c>
      <c r="K26" s="14">
        <v>5.0000000000000004E-6</v>
      </c>
      <c r="L26" s="14" t="s">
        <v>66</v>
      </c>
      <c r="M26" s="14" t="s">
        <v>67</v>
      </c>
      <c r="N26" s="14"/>
      <c r="O26" s="20">
        <v>5.0000000000000004E-6</v>
      </c>
      <c r="P26" s="20">
        <v>5.0000000000000004E-6</v>
      </c>
      <c r="Q26" s="20">
        <v>5.0000000000000004E-6</v>
      </c>
      <c r="R26" s="20">
        <v>5.0000000000000004E-6</v>
      </c>
      <c r="S26" s="20">
        <v>5.0000000000000004E-6</v>
      </c>
      <c r="T26" s="7">
        <f t="shared" si="0"/>
        <v>5.0000000000000002E-5</v>
      </c>
      <c r="U26" s="7">
        <f t="shared" si="1"/>
        <v>5.0000000000000004E-6</v>
      </c>
      <c r="V26" s="12">
        <f t="shared" si="2"/>
        <v>8.2142857142857143E-6</v>
      </c>
    </row>
    <row r="27" spans="1:22" x14ac:dyDescent="0.25">
      <c r="A27" t="s">
        <v>44</v>
      </c>
      <c r="B27" s="4" t="s">
        <v>11</v>
      </c>
      <c r="C27" s="13">
        <v>2.0000000000000001E-4</v>
      </c>
      <c r="D27" s="13">
        <v>1E-4</v>
      </c>
      <c r="E27" s="13">
        <v>3.6000000000000002E-4</v>
      </c>
      <c r="F27" s="13">
        <v>2.5000000000000001E-4</v>
      </c>
      <c r="G27" s="13">
        <v>1E-4</v>
      </c>
      <c r="H27" s="13">
        <v>2.9999999999999997E-4</v>
      </c>
      <c r="I27" s="13">
        <v>3.5E-4</v>
      </c>
      <c r="J27" s="14">
        <v>2.4000000000000001E-4</v>
      </c>
      <c r="K27" s="14">
        <v>8.4999999999999995E-4</v>
      </c>
      <c r="L27" s="13">
        <v>2.2000000000000001E-4</v>
      </c>
      <c r="M27" s="13">
        <v>2.4000000000000001E-4</v>
      </c>
      <c r="N27" s="13">
        <v>1E-4</v>
      </c>
      <c r="O27" s="20">
        <v>2.0000000000000001E-4</v>
      </c>
      <c r="P27" s="20">
        <v>1.8000000000000001E-4</v>
      </c>
      <c r="Q27" s="20">
        <v>1.1E-4</v>
      </c>
      <c r="R27" s="20">
        <v>1.56E-3</v>
      </c>
      <c r="S27" s="20">
        <v>2.13E-4</v>
      </c>
      <c r="T27" s="7">
        <f t="shared" si="0"/>
        <v>1.56E-3</v>
      </c>
      <c r="U27" s="8">
        <f t="shared" si="1"/>
        <v>1E-4</v>
      </c>
      <c r="V27" s="9">
        <f t="shared" si="2"/>
        <v>3.2782352941176468E-4</v>
      </c>
    </row>
    <row r="28" spans="1:22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1.1000000000000001E-3</v>
      </c>
      <c r="F28" s="13">
        <v>2.0000000000000001E-4</v>
      </c>
      <c r="G28" s="13">
        <v>5.0000000000000001E-4</v>
      </c>
      <c r="H28" s="13">
        <v>5.0000000000000001E-4</v>
      </c>
      <c r="I28" s="13">
        <v>1E-4</v>
      </c>
      <c r="J28" s="14">
        <v>1E-4</v>
      </c>
      <c r="K28" s="14">
        <v>5.0000000000000001E-4</v>
      </c>
      <c r="L28" s="13">
        <v>1E-4</v>
      </c>
      <c r="M28" s="13">
        <v>1E-4</v>
      </c>
      <c r="N28" s="13">
        <v>2.9999999999999997E-4</v>
      </c>
      <c r="O28" s="20">
        <v>5.0000000000000001E-4</v>
      </c>
      <c r="P28" s="20">
        <v>5.0000000000000001E-4</v>
      </c>
      <c r="Q28" s="20">
        <v>5.0000000000000001E-4</v>
      </c>
      <c r="R28" s="20">
        <v>5.4000000000000003E-3</v>
      </c>
      <c r="S28" s="20">
        <v>1E-4</v>
      </c>
      <c r="T28" s="7">
        <f t="shared" si="0"/>
        <v>5.4000000000000003E-3</v>
      </c>
      <c r="U28" s="8">
        <f t="shared" si="1"/>
        <v>1E-4</v>
      </c>
      <c r="V28" s="9">
        <f t="shared" si="2"/>
        <v>6.7647058823529422E-4</v>
      </c>
    </row>
    <row r="29" spans="1:22" x14ac:dyDescent="0.25">
      <c r="A29" t="s">
        <v>46</v>
      </c>
      <c r="B29" s="4" t="s">
        <v>11</v>
      </c>
      <c r="C29" s="13">
        <v>2.9999999999999997E-4</v>
      </c>
      <c r="D29" s="13">
        <v>2.9999999999999997E-4</v>
      </c>
      <c r="E29" s="13">
        <v>1E-4</v>
      </c>
      <c r="F29" s="13">
        <v>1E-4</v>
      </c>
      <c r="G29" s="13">
        <v>2.9999999999999997E-4</v>
      </c>
      <c r="H29" s="13">
        <v>2.9999999999999997E-4</v>
      </c>
      <c r="I29" s="13">
        <v>5.0000000000000002E-5</v>
      </c>
      <c r="J29" s="14">
        <v>5.0000000000000002E-5</v>
      </c>
      <c r="K29" s="14">
        <v>2.0000000000000001E-4</v>
      </c>
      <c r="L29" s="13">
        <v>5.0000000000000002E-5</v>
      </c>
      <c r="M29" s="13">
        <v>5.0000000000000002E-5</v>
      </c>
      <c r="N29" s="13">
        <v>5.0000000000000002E-5</v>
      </c>
      <c r="O29" s="20">
        <v>2.9999999999999997E-4</v>
      </c>
      <c r="P29" s="20">
        <v>2.9999999999999997E-4</v>
      </c>
      <c r="Q29" s="20">
        <v>1E-4</v>
      </c>
      <c r="R29" s="20">
        <v>6.9999999999999999E-4</v>
      </c>
      <c r="S29" s="20">
        <v>1E-4</v>
      </c>
      <c r="T29" s="7">
        <f t="shared" si="0"/>
        <v>6.9999999999999999E-4</v>
      </c>
      <c r="U29" s="7">
        <f t="shared" si="1"/>
        <v>5.0000000000000002E-5</v>
      </c>
      <c r="V29" s="9">
        <f t="shared" si="2"/>
        <v>1.9705882352941172E-4</v>
      </c>
    </row>
    <row r="30" spans="1:22" x14ac:dyDescent="0.25">
      <c r="A30" t="s">
        <v>47</v>
      </c>
      <c r="B30" s="4" t="s">
        <v>11</v>
      </c>
      <c r="C30" s="13">
        <v>5.0000000000000004E-6</v>
      </c>
      <c r="D30" s="13">
        <v>5.0000000000000004E-6</v>
      </c>
      <c r="E30" s="13">
        <v>1E-4</v>
      </c>
      <c r="F30" s="13">
        <v>5.0000000000000002E-5</v>
      </c>
      <c r="G30" s="13">
        <v>5.0000000000000004E-6</v>
      </c>
      <c r="H30" s="13">
        <v>5.0000000000000004E-6</v>
      </c>
      <c r="I30" s="13">
        <v>2.5000000000000001E-5</v>
      </c>
      <c r="J30" s="14">
        <v>2.5000000000000001E-5</v>
      </c>
      <c r="K30" s="14">
        <v>9.0000000000000006E-5</v>
      </c>
      <c r="L30" s="13">
        <v>2.5000000000000001E-5</v>
      </c>
      <c r="M30" s="13">
        <v>2.5000000000000001E-5</v>
      </c>
      <c r="N30" s="13">
        <v>2.5000000000000001E-5</v>
      </c>
      <c r="O30" s="20">
        <v>5.0000000000000004E-6</v>
      </c>
      <c r="P30" s="20">
        <v>5.0000000000000004E-6</v>
      </c>
      <c r="Q30" s="20">
        <v>1.0000000000000001E-5</v>
      </c>
      <c r="R30" s="20">
        <v>3.3399999999999999E-4</v>
      </c>
      <c r="S30" s="20">
        <v>5.0000000000000004E-6</v>
      </c>
      <c r="T30" s="7">
        <f t="shared" si="0"/>
        <v>3.3399999999999999E-4</v>
      </c>
      <c r="U30" s="7">
        <f t="shared" si="1"/>
        <v>5.0000000000000004E-6</v>
      </c>
      <c r="V30" s="8">
        <f t="shared" si="2"/>
        <v>4.3764705882352945E-5</v>
      </c>
    </row>
    <row r="31" spans="1:22" x14ac:dyDescent="0.25">
      <c r="A31" t="s">
        <v>48</v>
      </c>
      <c r="B31" s="4" t="s">
        <v>11</v>
      </c>
      <c r="C31" s="13">
        <v>5.5E-2</v>
      </c>
      <c r="D31" s="13">
        <v>7.4999999999999997E-2</v>
      </c>
      <c r="E31" s="13">
        <v>0.111</v>
      </c>
      <c r="F31" s="13">
        <v>0.154</v>
      </c>
      <c r="G31" s="13">
        <v>9.9000000000000005E-2</v>
      </c>
      <c r="H31" s="13">
        <v>0.13800000000000001</v>
      </c>
      <c r="I31" s="13">
        <v>0.16300000000000001</v>
      </c>
      <c r="J31" s="14">
        <v>0.127</v>
      </c>
      <c r="K31" s="14">
        <v>0.14000000000000001</v>
      </c>
      <c r="L31" s="13">
        <v>0.125</v>
      </c>
      <c r="M31" s="13">
        <v>0.154</v>
      </c>
      <c r="N31" s="13">
        <v>4.9700000000000001E-2</v>
      </c>
      <c r="O31" s="20">
        <v>9.4E-2</v>
      </c>
      <c r="P31" s="20">
        <v>0.128</v>
      </c>
      <c r="Q31" s="20">
        <v>4.3499999999999997E-2</v>
      </c>
      <c r="R31" s="20">
        <v>0.12</v>
      </c>
      <c r="S31" s="20">
        <v>0.125</v>
      </c>
      <c r="T31" s="7">
        <f t="shared" si="0"/>
        <v>0.16300000000000001</v>
      </c>
      <c r="U31" s="7">
        <f t="shared" si="1"/>
        <v>4.3499999999999997E-2</v>
      </c>
      <c r="V31" s="9">
        <f t="shared" si="2"/>
        <v>0.11183529411764707</v>
      </c>
    </row>
    <row r="32" spans="1:22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4.0000000000000003E-5</v>
      </c>
      <c r="F32" s="13">
        <v>1.0000000000000001E-5</v>
      </c>
      <c r="G32" s="13">
        <v>5.0000000000000004E-6</v>
      </c>
      <c r="H32" s="13">
        <v>5.0000000000000004E-6</v>
      </c>
      <c r="I32" s="13">
        <v>5.0000000000000004E-6</v>
      </c>
      <c r="J32" s="14">
        <v>5.0000000000000004E-6</v>
      </c>
      <c r="K32" s="14">
        <v>3.0000000000000001E-5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20">
        <v>5.0000000000000004E-6</v>
      </c>
      <c r="R32" s="20">
        <v>3.0800000000000001E-4</v>
      </c>
      <c r="S32" s="20">
        <v>5.0000000000000004E-6</v>
      </c>
      <c r="T32" s="7">
        <f t="shared" si="0"/>
        <v>3.0800000000000001E-4</v>
      </c>
      <c r="U32" s="7">
        <f t="shared" si="1"/>
        <v>5.0000000000000004E-6</v>
      </c>
      <c r="V32" s="12">
        <f t="shared" si="2"/>
        <v>2.6647058823529416E-5</v>
      </c>
    </row>
    <row r="33" spans="1:22" x14ac:dyDescent="0.25">
      <c r="A33" t="s">
        <v>52</v>
      </c>
      <c r="B33" s="4" t="s">
        <v>11</v>
      </c>
      <c r="C33" s="13">
        <v>5.0000000000000002E-5</v>
      </c>
      <c r="D33" s="13">
        <v>5.0000000000000002E-5</v>
      </c>
      <c r="E33" s="13">
        <v>5.0000000000000002E-5</v>
      </c>
      <c r="F33" s="13">
        <v>1E-4</v>
      </c>
      <c r="G33" s="13">
        <v>5.0000000000000002E-5</v>
      </c>
      <c r="H33" s="13">
        <v>5.0000000000000002E-5</v>
      </c>
      <c r="I33" s="13">
        <v>5.0000000000000002E-5</v>
      </c>
      <c r="J33" s="14">
        <v>5.0000000000000002E-5</v>
      </c>
      <c r="K33" s="14">
        <v>5.0000000000000002E-5</v>
      </c>
      <c r="L33" s="13">
        <v>5.0000000000000002E-5</v>
      </c>
      <c r="M33" s="13">
        <v>5.0000000000000002E-5</v>
      </c>
      <c r="N33" s="13">
        <v>5.0000000000000002E-5</v>
      </c>
      <c r="O33" s="20">
        <v>5.0000000000000002E-5</v>
      </c>
      <c r="P33" s="20">
        <v>5.0000000000000002E-5</v>
      </c>
      <c r="Q33" s="20">
        <v>5.0000000000000002E-5</v>
      </c>
      <c r="R33" s="20">
        <v>2.9999999999999997E-4</v>
      </c>
      <c r="S33" s="20">
        <v>5.0000000000000002E-5</v>
      </c>
      <c r="T33" s="7">
        <f t="shared" si="0"/>
        <v>2.9999999999999997E-4</v>
      </c>
      <c r="U33" s="7">
        <f t="shared" si="1"/>
        <v>5.0000000000000002E-5</v>
      </c>
      <c r="V33" s="12">
        <f t="shared" si="2"/>
        <v>6.7647058823529419E-5</v>
      </c>
    </row>
    <row r="34" spans="1:22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2.7E-4</v>
      </c>
      <c r="F34" s="13">
        <v>2.4000000000000001E-4</v>
      </c>
      <c r="G34" s="13">
        <v>2.0000000000000001E-4</v>
      </c>
      <c r="H34" s="13">
        <v>2.0000000000000001E-4</v>
      </c>
      <c r="I34" s="13">
        <v>3.2000000000000003E-4</v>
      </c>
      <c r="J34" s="14">
        <v>2.5999999999999998E-4</v>
      </c>
      <c r="K34" s="14">
        <v>5.2999999999999998E-4</v>
      </c>
      <c r="L34" s="13">
        <v>2.3000000000000001E-4</v>
      </c>
      <c r="M34" s="13">
        <v>2.7999999999999998E-4</v>
      </c>
      <c r="N34" s="13">
        <v>1.3999999999999999E-4</v>
      </c>
      <c r="O34" s="20">
        <v>2.0000000000000001E-4</v>
      </c>
      <c r="P34" s="20">
        <v>2.0000000000000001E-4</v>
      </c>
      <c r="Q34" s="20">
        <v>1.7000000000000001E-4</v>
      </c>
      <c r="R34" s="20">
        <v>1.89E-3</v>
      </c>
      <c r="S34" s="20">
        <v>1.92E-4</v>
      </c>
      <c r="T34" s="7">
        <f t="shared" si="0"/>
        <v>1.89E-3</v>
      </c>
      <c r="U34" s="7">
        <f t="shared" si="1"/>
        <v>1.3999999999999999E-4</v>
      </c>
      <c r="V34" s="9">
        <f t="shared" si="2"/>
        <v>3.3658823529411766E-4</v>
      </c>
    </row>
    <row r="35" spans="1:22" x14ac:dyDescent="0.25">
      <c r="A35" t="s">
        <v>54</v>
      </c>
      <c r="B35" s="4" t="s">
        <v>11</v>
      </c>
      <c r="C35" s="13">
        <v>2.0000000000000001E-4</v>
      </c>
      <c r="D35" s="13">
        <v>4.0000000000000002E-4</v>
      </c>
      <c r="E35" s="13">
        <v>3.3E-3</v>
      </c>
      <c r="F35" s="13">
        <v>1E-4</v>
      </c>
      <c r="G35" s="13">
        <v>5.9999999999999995E-4</v>
      </c>
      <c r="H35" s="13">
        <v>8.0000000000000004E-4</v>
      </c>
      <c r="I35" s="13">
        <v>2.9999999999999997E-4</v>
      </c>
      <c r="J35" s="14">
        <v>2.0000000000000001E-4</v>
      </c>
      <c r="K35" s="14">
        <v>2.8999999999999998E-3</v>
      </c>
      <c r="L35" s="13">
        <v>4.0000000000000002E-4</v>
      </c>
      <c r="M35" s="13">
        <v>5.9999999999999995E-4</v>
      </c>
      <c r="N35" s="13">
        <v>8.0000000000000004E-4</v>
      </c>
      <c r="O35" s="20">
        <v>6.9999999999999999E-4</v>
      </c>
      <c r="P35" s="20">
        <v>2.3000000000000001E-4</v>
      </c>
      <c r="Q35" s="20">
        <v>5.9000000000000003E-4</v>
      </c>
      <c r="R35" s="20">
        <v>2.8799999999999999E-2</v>
      </c>
      <c r="S35" s="20">
        <v>1.22E-4</v>
      </c>
      <c r="T35" s="7">
        <f t="shared" si="0"/>
        <v>2.8799999999999999E-2</v>
      </c>
      <c r="U35" s="8">
        <f t="shared" si="1"/>
        <v>1E-4</v>
      </c>
      <c r="V35" s="9">
        <f t="shared" si="2"/>
        <v>2.4142352941176467E-3</v>
      </c>
    </row>
    <row r="36" spans="1:22" x14ac:dyDescent="0.25">
      <c r="A36" t="s">
        <v>55</v>
      </c>
      <c r="B36" s="4" t="s">
        <v>11</v>
      </c>
      <c r="C36" s="13">
        <v>5.0000000000000001E-4</v>
      </c>
      <c r="D36" s="13">
        <v>2E-3</v>
      </c>
      <c r="E36" s="13">
        <v>8.2000000000000007E-3</v>
      </c>
      <c r="F36" s="13">
        <v>1.2999999999999999E-3</v>
      </c>
      <c r="G36" s="13">
        <v>3.0000000000000001E-3</v>
      </c>
      <c r="H36" s="13">
        <v>4.0000000000000001E-3</v>
      </c>
      <c r="I36" s="13">
        <v>8.9999999999999998E-4</v>
      </c>
      <c r="J36" s="14">
        <v>1.9E-3</v>
      </c>
      <c r="K36" s="14">
        <v>1.2999999999999999E-2</v>
      </c>
      <c r="L36" s="13">
        <v>8.0000000000000004E-4</v>
      </c>
      <c r="M36" s="13">
        <v>5.4000000000000003E-3</v>
      </c>
      <c r="N36" s="13">
        <v>2.5000000000000001E-3</v>
      </c>
      <c r="O36" s="20">
        <v>2E-3</v>
      </c>
      <c r="P36" s="20">
        <v>5.0000000000000001E-4</v>
      </c>
      <c r="Q36" s="20">
        <v>2.0999999999999999E-3</v>
      </c>
      <c r="R36" s="19">
        <v>7.2099999999999997E-2</v>
      </c>
      <c r="S36" s="20">
        <v>1.6000000000000001E-3</v>
      </c>
      <c r="T36" s="7">
        <f t="shared" si="0"/>
        <v>7.2099999999999997E-2</v>
      </c>
      <c r="U36" s="7">
        <f t="shared" si="1"/>
        <v>5.0000000000000001E-4</v>
      </c>
      <c r="V36" s="9">
        <f t="shared" si="2"/>
        <v>7.1647058823529411E-3</v>
      </c>
    </row>
    <row r="37" spans="1:22" x14ac:dyDescent="0.25">
      <c r="A37" t="s">
        <v>56</v>
      </c>
      <c r="B37" s="4" t="s">
        <v>11</v>
      </c>
      <c r="C37" s="13">
        <v>2.0000000000000001E-4</v>
      </c>
      <c r="D37" s="13">
        <v>2.0000000000000001E-4</v>
      </c>
      <c r="E37" s="13">
        <v>1.1999999999999999E-3</v>
      </c>
      <c r="F37" s="13">
        <v>5.0000000000000001E-4</v>
      </c>
      <c r="G37" s="13">
        <v>5.0000000000000002E-5</v>
      </c>
      <c r="H37" s="13">
        <v>4.0000000000000002E-4</v>
      </c>
      <c r="I37" s="13">
        <v>2.5000000000000001E-4</v>
      </c>
      <c r="J37" s="14">
        <v>2.5000000000000001E-4</v>
      </c>
      <c r="K37" s="14">
        <v>2.5000000000000001E-4</v>
      </c>
      <c r="L37" s="13">
        <v>2.5000000000000001E-4</v>
      </c>
      <c r="M37" s="13">
        <v>2.5000000000000001E-4</v>
      </c>
      <c r="N37" s="13">
        <v>2.5000000000000001E-4</v>
      </c>
      <c r="O37" s="20">
        <v>5.9999999999999995E-4</v>
      </c>
      <c r="P37" s="20">
        <v>5.0000000000000002E-5</v>
      </c>
      <c r="Q37" s="20">
        <v>2.0000000000000001E-4</v>
      </c>
      <c r="R37" s="20">
        <v>6.7000000000000002E-3</v>
      </c>
      <c r="S37" s="20">
        <v>5.0000000000000002E-5</v>
      </c>
      <c r="T37" s="7">
        <f t="shared" si="0"/>
        <v>6.7000000000000002E-3</v>
      </c>
      <c r="U37" s="7">
        <f t="shared" si="1"/>
        <v>5.0000000000000002E-5</v>
      </c>
      <c r="V37" s="9">
        <f t="shared" si="2"/>
        <v>6.852941176470589E-4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U24" sqref="U24"/>
    </sheetView>
  </sheetViews>
  <sheetFormatPr defaultRowHeight="15" x14ac:dyDescent="0.25"/>
  <cols>
    <col min="1" max="1" width="22.42578125" customWidth="1"/>
    <col min="2" max="2" width="6.710937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9" width="7.5703125" customWidth="1"/>
    <col min="20" max="21" width="11.5703125" customWidth="1"/>
    <col min="22" max="22" width="10.28515625" customWidth="1"/>
  </cols>
  <sheetData>
    <row r="1" spans="1:22" x14ac:dyDescent="0.25">
      <c r="A1" s="1" t="s">
        <v>57</v>
      </c>
    </row>
    <row r="2" spans="1:22" x14ac:dyDescent="0.25">
      <c r="A2" s="1" t="s">
        <v>68</v>
      </c>
    </row>
    <row r="3" spans="1:22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6">
        <v>42491</v>
      </c>
      <c r="R3" s="6">
        <v>42614</v>
      </c>
      <c r="S3" s="6">
        <v>42767</v>
      </c>
      <c r="T3" s="2" t="s">
        <v>63</v>
      </c>
      <c r="U3" s="2" t="s">
        <v>64</v>
      </c>
      <c r="V3" s="2" t="s">
        <v>65</v>
      </c>
    </row>
    <row r="4" spans="1:22" x14ac:dyDescent="0.25">
      <c r="A4" s="1"/>
      <c r="B4" s="2"/>
    </row>
    <row r="5" spans="1:22" x14ac:dyDescent="0.25">
      <c r="A5" s="3" t="s">
        <v>2</v>
      </c>
      <c r="B5" s="4" t="s">
        <v>62</v>
      </c>
      <c r="C5" s="13">
        <v>6.98</v>
      </c>
      <c r="D5" s="13">
        <v>7.37</v>
      </c>
      <c r="E5" s="13">
        <v>7.34</v>
      </c>
      <c r="F5" s="13">
        <v>8.4600000000000009</v>
      </c>
      <c r="G5" s="13" t="s">
        <v>66</v>
      </c>
      <c r="H5" s="13">
        <v>7.63</v>
      </c>
      <c r="I5" s="13">
        <v>7.81</v>
      </c>
      <c r="J5" s="13">
        <v>7.53</v>
      </c>
      <c r="K5" s="13">
        <v>7.6</v>
      </c>
      <c r="L5" s="13">
        <v>7.74</v>
      </c>
      <c r="M5" s="13">
        <v>7.78</v>
      </c>
      <c r="N5" s="13">
        <v>7.35</v>
      </c>
      <c r="O5" s="19">
        <v>7.55</v>
      </c>
      <c r="P5" s="19" t="s">
        <v>66</v>
      </c>
      <c r="Q5" s="19">
        <v>7.71</v>
      </c>
      <c r="R5" s="19">
        <v>7.95</v>
      </c>
      <c r="S5" s="19">
        <v>6.89</v>
      </c>
      <c r="T5" s="7">
        <f>MAX(C5:S5)</f>
        <v>8.4600000000000009</v>
      </c>
      <c r="U5" s="7">
        <f>MIN(C5:S5)</f>
        <v>6.89</v>
      </c>
      <c r="V5" s="11">
        <f>AVERAGE(C5:S5)</f>
        <v>7.5793333333333335</v>
      </c>
    </row>
    <row r="6" spans="1:22" x14ac:dyDescent="0.25">
      <c r="A6" t="s">
        <v>8</v>
      </c>
      <c r="B6" s="4" t="s">
        <v>62</v>
      </c>
      <c r="C6" s="13">
        <v>7.15</v>
      </c>
      <c r="D6" s="13">
        <v>7.22</v>
      </c>
      <c r="E6" s="13">
        <v>7.3</v>
      </c>
      <c r="F6" s="13">
        <v>7.19</v>
      </c>
      <c r="G6" s="13">
        <v>7.2</v>
      </c>
      <c r="H6" s="13">
        <v>7.75</v>
      </c>
      <c r="I6" s="13">
        <v>7.27</v>
      </c>
      <c r="J6" s="13">
        <v>7.51</v>
      </c>
      <c r="K6" s="13">
        <v>6.58</v>
      </c>
      <c r="L6" s="13">
        <v>7.55</v>
      </c>
      <c r="M6" s="13">
        <v>6.89</v>
      </c>
      <c r="N6" s="13">
        <v>6.74</v>
      </c>
      <c r="O6" s="20">
        <v>7.04</v>
      </c>
      <c r="P6" s="19">
        <v>7.01</v>
      </c>
      <c r="Q6" s="20">
        <v>6.68</v>
      </c>
      <c r="R6" s="7">
        <v>7.11</v>
      </c>
      <c r="S6" s="20">
        <v>7.01</v>
      </c>
      <c r="T6" s="7">
        <f t="shared" ref="T6:T21" si="0">MAX(C6:S6)</f>
        <v>7.75</v>
      </c>
      <c r="U6" s="7">
        <f t="shared" ref="U6:U21" si="1">MIN(C6:S6)</f>
        <v>6.58</v>
      </c>
      <c r="V6" s="11">
        <f t="shared" ref="V6:V21" si="2">AVERAGE(C6:S6)</f>
        <v>7.1294117647058837</v>
      </c>
    </row>
    <row r="7" spans="1:22" x14ac:dyDescent="0.25">
      <c r="A7" t="s">
        <v>9</v>
      </c>
      <c r="B7" s="4" t="s">
        <v>3</v>
      </c>
      <c r="C7" s="13">
        <v>40</v>
      </c>
      <c r="D7" s="13">
        <v>52</v>
      </c>
      <c r="E7" s="13">
        <v>88</v>
      </c>
      <c r="F7" s="13">
        <v>104</v>
      </c>
      <c r="G7" s="13">
        <v>79</v>
      </c>
      <c r="H7" s="13">
        <v>106</v>
      </c>
      <c r="I7" s="13">
        <v>105</v>
      </c>
      <c r="J7" s="13">
        <v>97</v>
      </c>
      <c r="K7" s="13">
        <v>101</v>
      </c>
      <c r="L7" s="13">
        <v>108</v>
      </c>
      <c r="M7" s="13">
        <v>116</v>
      </c>
      <c r="N7" s="13">
        <v>43</v>
      </c>
      <c r="O7" s="20">
        <v>81</v>
      </c>
      <c r="P7" s="20">
        <v>103</v>
      </c>
      <c r="Q7" s="20">
        <v>41</v>
      </c>
      <c r="R7" s="7">
        <v>95</v>
      </c>
      <c r="S7" s="20">
        <v>106</v>
      </c>
      <c r="T7" s="7">
        <f t="shared" si="0"/>
        <v>116</v>
      </c>
      <c r="U7" s="7">
        <f t="shared" si="1"/>
        <v>40</v>
      </c>
      <c r="V7" s="11">
        <f t="shared" si="2"/>
        <v>86.17647058823529</v>
      </c>
    </row>
    <row r="8" spans="1:22" x14ac:dyDescent="0.25">
      <c r="A8" s="3" t="s">
        <v>4</v>
      </c>
      <c r="B8" s="4" t="s">
        <v>5</v>
      </c>
      <c r="C8" s="13">
        <v>2.8</v>
      </c>
      <c r="D8" s="13">
        <v>5.0999999999999996</v>
      </c>
      <c r="E8" s="13">
        <v>2.4</v>
      </c>
      <c r="F8" s="13">
        <v>0.2</v>
      </c>
      <c r="G8" s="13">
        <v>5.6</v>
      </c>
      <c r="H8" s="13">
        <v>1.4</v>
      </c>
      <c r="I8" s="13">
        <v>-0.1</v>
      </c>
      <c r="J8" s="13">
        <v>1.1000000000000001</v>
      </c>
      <c r="K8" s="13">
        <v>5.2</v>
      </c>
      <c r="L8" s="13">
        <v>1.1000000000000001</v>
      </c>
      <c r="M8" s="18">
        <v>0</v>
      </c>
      <c r="N8" s="18">
        <v>7.4</v>
      </c>
      <c r="O8" s="21">
        <v>3.9</v>
      </c>
      <c r="P8" s="20">
        <v>0.1</v>
      </c>
      <c r="Q8" s="19">
        <v>4.2</v>
      </c>
      <c r="R8" s="19">
        <v>3.8</v>
      </c>
      <c r="S8" s="19">
        <v>1.8</v>
      </c>
      <c r="T8" s="7">
        <f t="shared" si="0"/>
        <v>7.4</v>
      </c>
      <c r="U8" s="7">
        <f t="shared" si="1"/>
        <v>-0.1</v>
      </c>
      <c r="V8" s="11">
        <f t="shared" si="2"/>
        <v>2.7058823529411762</v>
      </c>
    </row>
    <row r="9" spans="1:22" x14ac:dyDescent="0.25">
      <c r="A9" s="3" t="s">
        <v>6</v>
      </c>
      <c r="B9" s="4" t="s">
        <v>7</v>
      </c>
      <c r="C9" s="13">
        <v>1.8480000000000001</v>
      </c>
      <c r="D9" s="13">
        <v>1.1459999999999999</v>
      </c>
      <c r="E9" s="13">
        <v>0.42799999999999999</v>
      </c>
      <c r="F9" s="13">
        <v>2.06E-2</v>
      </c>
      <c r="G9" s="13">
        <v>0.25280000000000002</v>
      </c>
      <c r="H9" s="13">
        <v>0.23649999999999999</v>
      </c>
      <c r="I9" s="13">
        <v>7.6499999999999999E-2</v>
      </c>
      <c r="J9" s="13" t="s">
        <v>66</v>
      </c>
      <c r="K9" s="13">
        <v>8.4900000000000003E-2</v>
      </c>
      <c r="L9" s="13">
        <v>0.16839999999999999</v>
      </c>
      <c r="M9" s="13">
        <v>6.4000000000000001E-2</v>
      </c>
      <c r="N9" s="13" t="s">
        <v>66</v>
      </c>
      <c r="O9" s="19">
        <v>0.45660000000000001</v>
      </c>
      <c r="P9" s="21">
        <v>8.6800000000000002E-2</v>
      </c>
      <c r="Q9" s="19">
        <v>0.3246</v>
      </c>
      <c r="R9" s="23">
        <v>0.26129999999999998</v>
      </c>
      <c r="S9" s="19">
        <v>6.5699999999999995E-2</v>
      </c>
      <c r="T9" s="7">
        <f t="shared" si="0"/>
        <v>1.8480000000000001</v>
      </c>
      <c r="U9" s="7">
        <f t="shared" si="1"/>
        <v>2.06E-2</v>
      </c>
      <c r="V9" s="11">
        <f t="shared" si="2"/>
        <v>0.36804666666666669</v>
      </c>
    </row>
    <row r="10" spans="1:22" x14ac:dyDescent="0.25">
      <c r="A10" t="s">
        <v>16</v>
      </c>
      <c r="B10" s="4" t="s">
        <v>11</v>
      </c>
      <c r="C10" s="13">
        <v>9</v>
      </c>
      <c r="D10" s="13">
        <v>6</v>
      </c>
      <c r="E10" s="13">
        <v>3.9</v>
      </c>
      <c r="F10" s="13">
        <v>1.5</v>
      </c>
      <c r="G10" s="13">
        <v>3.9</v>
      </c>
      <c r="H10" s="13">
        <v>2.9</v>
      </c>
      <c r="I10" s="13">
        <v>1.5</v>
      </c>
      <c r="J10" s="13">
        <v>2.6</v>
      </c>
      <c r="K10" s="13">
        <v>1.8</v>
      </c>
      <c r="L10" s="13">
        <v>2.5</v>
      </c>
      <c r="M10" s="13">
        <v>1.2</v>
      </c>
      <c r="N10" s="13">
        <v>6.4</v>
      </c>
      <c r="O10" s="20">
        <v>4.3</v>
      </c>
      <c r="P10" s="19">
        <v>1.6</v>
      </c>
      <c r="Q10" s="20">
        <v>11.2</v>
      </c>
      <c r="R10" s="7">
        <v>4.5999999999999996</v>
      </c>
      <c r="S10" s="20">
        <v>2</v>
      </c>
      <c r="T10" s="7">
        <f t="shared" si="0"/>
        <v>11.2</v>
      </c>
      <c r="U10" s="7">
        <f t="shared" si="1"/>
        <v>1.2</v>
      </c>
      <c r="V10" s="11">
        <f t="shared" si="2"/>
        <v>3.9352941176470582</v>
      </c>
    </row>
    <row r="11" spans="1:22" x14ac:dyDescent="0.25">
      <c r="A11" t="s">
        <v>17</v>
      </c>
      <c r="B11" s="4" t="s">
        <v>11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13">
        <v>1E-3</v>
      </c>
      <c r="N11" s="13">
        <v>1E-3</v>
      </c>
      <c r="O11" s="20">
        <v>1E-3</v>
      </c>
      <c r="P11" s="20">
        <v>1E-3</v>
      </c>
      <c r="Q11" s="20">
        <v>1E-3</v>
      </c>
      <c r="R11" s="7">
        <v>1E-3</v>
      </c>
      <c r="S11" s="20">
        <v>1E-3</v>
      </c>
      <c r="T11" s="7">
        <f t="shared" si="0"/>
        <v>2E-3</v>
      </c>
      <c r="U11" s="7">
        <f t="shared" si="1"/>
        <v>1E-3</v>
      </c>
      <c r="V11" s="9">
        <f t="shared" si="2"/>
        <v>1.0588235294117653E-3</v>
      </c>
    </row>
    <row r="12" spans="1:22" x14ac:dyDescent="0.25">
      <c r="A12" s="3" t="s">
        <v>60</v>
      </c>
      <c r="B12" s="4" t="s">
        <v>11</v>
      </c>
      <c r="C12" s="13">
        <v>2.1999999999999999E-2</v>
      </c>
      <c r="D12" s="13">
        <v>4.0000000000000001E-3</v>
      </c>
      <c r="E12" s="13"/>
      <c r="F12" s="13">
        <v>3.0000000000000001E-3</v>
      </c>
      <c r="G12" s="13">
        <v>1.2E-2</v>
      </c>
      <c r="H12" s="13">
        <v>1.4E-2</v>
      </c>
      <c r="I12" s="13">
        <v>1.5E-3</v>
      </c>
      <c r="J12" s="13">
        <v>2.7E-2</v>
      </c>
      <c r="K12" s="13">
        <v>0.03</v>
      </c>
      <c r="L12" s="13">
        <v>4.0000000000000001E-3</v>
      </c>
      <c r="M12" s="13">
        <v>1.0999999999999999E-2</v>
      </c>
      <c r="N12" s="13">
        <v>1.7999999999999999E-2</v>
      </c>
      <c r="O12" s="20">
        <v>0.02</v>
      </c>
      <c r="P12" s="20">
        <v>8.9999999999999993E-3</v>
      </c>
      <c r="Q12" s="20">
        <v>0.02</v>
      </c>
      <c r="R12" s="7">
        <v>0.24299999999999999</v>
      </c>
      <c r="S12" s="20">
        <v>7.0000000000000001E-3</v>
      </c>
      <c r="T12" s="7">
        <f t="shared" si="0"/>
        <v>0.24299999999999999</v>
      </c>
      <c r="U12" s="7">
        <f t="shared" si="1"/>
        <v>1.5E-3</v>
      </c>
      <c r="V12" s="9">
        <f t="shared" si="2"/>
        <v>2.784375E-2</v>
      </c>
    </row>
    <row r="13" spans="1:22" x14ac:dyDescent="0.25">
      <c r="A13" t="s">
        <v>18</v>
      </c>
      <c r="B13" s="4" t="s">
        <v>11</v>
      </c>
      <c r="C13" s="13">
        <v>0.05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5.0000000000000001E-3</v>
      </c>
      <c r="I13" s="13">
        <v>5.0000000000000001E-3</v>
      </c>
      <c r="J13" s="13">
        <v>0.02</v>
      </c>
      <c r="K13" s="13">
        <v>0.03</v>
      </c>
      <c r="L13" s="13">
        <v>5.0000000000000001E-3</v>
      </c>
      <c r="M13" s="13">
        <v>5.0000000000000001E-3</v>
      </c>
      <c r="N13" s="13">
        <v>5.0000000000000001E-3</v>
      </c>
      <c r="O13" s="20">
        <v>5.0000000000000001E-3</v>
      </c>
      <c r="P13" s="20">
        <v>0.01</v>
      </c>
      <c r="Q13" s="20">
        <v>5.0000000000000001E-3</v>
      </c>
      <c r="R13" s="7">
        <v>0.02</v>
      </c>
      <c r="S13" s="20">
        <v>0.01</v>
      </c>
      <c r="T13" s="7">
        <f t="shared" si="0"/>
        <v>0.05</v>
      </c>
      <c r="U13" s="7">
        <f t="shared" si="1"/>
        <v>5.0000000000000001E-3</v>
      </c>
      <c r="V13" s="9">
        <f t="shared" si="2"/>
        <v>1.5294117647058828E-2</v>
      </c>
    </row>
    <row r="14" spans="1:22" x14ac:dyDescent="0.25">
      <c r="A14" t="s">
        <v>19</v>
      </c>
      <c r="B14" s="4" t="s">
        <v>11</v>
      </c>
      <c r="C14" s="13">
        <v>0.02</v>
      </c>
      <c r="D14" s="13">
        <v>0.02</v>
      </c>
      <c r="E14" s="13">
        <v>7.0000000000000007E-2</v>
      </c>
      <c r="F14" s="13">
        <v>0.18</v>
      </c>
      <c r="G14" s="13">
        <v>0.08</v>
      </c>
      <c r="H14" s="13">
        <v>0.08</v>
      </c>
      <c r="I14" s="13">
        <v>0.18</v>
      </c>
      <c r="J14" s="13">
        <v>0.12</v>
      </c>
      <c r="K14" s="13">
        <v>0.13</v>
      </c>
      <c r="L14" s="13">
        <v>0.08</v>
      </c>
      <c r="M14" s="13">
        <v>0.17</v>
      </c>
      <c r="N14" s="13">
        <v>0.08</v>
      </c>
      <c r="O14" s="20">
        <v>7.0000000000000007E-2</v>
      </c>
      <c r="P14" s="20">
        <v>0.18</v>
      </c>
      <c r="Q14" s="20">
        <v>0.03</v>
      </c>
      <c r="R14" s="7">
        <v>0.04</v>
      </c>
      <c r="S14" s="20">
        <v>0.154</v>
      </c>
      <c r="T14" s="7">
        <f t="shared" si="0"/>
        <v>0.18</v>
      </c>
      <c r="U14" s="7">
        <f t="shared" si="1"/>
        <v>0.02</v>
      </c>
      <c r="V14" s="9">
        <f t="shared" si="2"/>
        <v>9.9058823529411769E-2</v>
      </c>
    </row>
    <row r="15" spans="1:22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3">
        <v>5.0000000000000001E-3</v>
      </c>
      <c r="M15" s="13">
        <v>5.0000000000000001E-3</v>
      </c>
      <c r="N15" s="14">
        <v>0.08</v>
      </c>
      <c r="O15" s="20">
        <v>5.0000000000000001E-3</v>
      </c>
      <c r="P15" s="20">
        <v>0.12</v>
      </c>
      <c r="Q15" s="20">
        <v>5.0000000000000001E-3</v>
      </c>
      <c r="R15" s="7">
        <v>5.0000000000000001E-3</v>
      </c>
      <c r="S15" s="20">
        <v>5.0000000000000001E-3</v>
      </c>
      <c r="T15" s="7">
        <f t="shared" si="0"/>
        <v>0.12</v>
      </c>
      <c r="U15" s="7">
        <f t="shared" si="1"/>
        <v>2.5000000000000001E-3</v>
      </c>
      <c r="V15" s="9">
        <f t="shared" si="2"/>
        <v>1.5735294117647059E-2</v>
      </c>
    </row>
    <row r="16" spans="1:22" x14ac:dyDescent="0.25">
      <c r="A16" t="s">
        <v>10</v>
      </c>
      <c r="B16" s="4" t="s">
        <v>11</v>
      </c>
      <c r="C16" s="13">
        <v>18</v>
      </c>
      <c r="D16" s="13">
        <v>29</v>
      </c>
      <c r="E16" s="13">
        <v>43</v>
      </c>
      <c r="F16" s="13">
        <v>54</v>
      </c>
      <c r="G16" s="13">
        <v>37</v>
      </c>
      <c r="H16" s="13">
        <v>48</v>
      </c>
      <c r="I16" s="13">
        <v>61</v>
      </c>
      <c r="J16" s="13">
        <v>49</v>
      </c>
      <c r="K16" s="13">
        <v>50</v>
      </c>
      <c r="L16" s="13">
        <v>53</v>
      </c>
      <c r="M16" s="13">
        <v>55</v>
      </c>
      <c r="N16" s="13">
        <v>18</v>
      </c>
      <c r="O16" s="20">
        <v>35</v>
      </c>
      <c r="P16" s="20">
        <v>55</v>
      </c>
      <c r="Q16" s="20">
        <v>17</v>
      </c>
      <c r="R16" s="7">
        <v>43</v>
      </c>
      <c r="S16" s="20">
        <v>54</v>
      </c>
      <c r="T16" s="7">
        <f t="shared" si="0"/>
        <v>61</v>
      </c>
      <c r="U16" s="7">
        <f t="shared" si="1"/>
        <v>17</v>
      </c>
      <c r="V16" s="11">
        <f t="shared" si="2"/>
        <v>42.294117647058826</v>
      </c>
    </row>
    <row r="17" spans="1:22" x14ac:dyDescent="0.25">
      <c r="A17" t="s">
        <v>12</v>
      </c>
      <c r="B17" s="4" t="s">
        <v>11</v>
      </c>
      <c r="C17" s="13">
        <v>0.09</v>
      </c>
      <c r="D17" s="13">
        <v>2.5000000000000001E-2</v>
      </c>
      <c r="E17" s="13">
        <v>0.08</v>
      </c>
      <c r="F17" s="13">
        <v>0.13</v>
      </c>
      <c r="G17" s="13">
        <v>7.0000000000000007E-2</v>
      </c>
      <c r="H17" s="13">
        <v>0.16</v>
      </c>
      <c r="I17" s="13">
        <v>0.12</v>
      </c>
      <c r="J17" s="13">
        <v>0.14000000000000001</v>
      </c>
      <c r="K17" s="13">
        <v>0.09</v>
      </c>
      <c r="L17" s="13">
        <v>0.12</v>
      </c>
      <c r="M17" s="13">
        <v>0.11</v>
      </c>
      <c r="N17" s="13">
        <v>0.26</v>
      </c>
      <c r="O17" s="20">
        <v>0.05</v>
      </c>
      <c r="P17" s="20">
        <v>0.54</v>
      </c>
      <c r="Q17" s="20">
        <v>0.22</v>
      </c>
      <c r="R17" s="7">
        <v>0.14000000000000001</v>
      </c>
      <c r="S17" s="20">
        <v>0.13900000000000001</v>
      </c>
      <c r="T17" s="7">
        <f t="shared" si="0"/>
        <v>0.54</v>
      </c>
      <c r="U17" s="7">
        <f t="shared" si="1"/>
        <v>2.5000000000000001E-2</v>
      </c>
      <c r="V17" s="11">
        <f t="shared" si="2"/>
        <v>0.14611764705882352</v>
      </c>
    </row>
    <row r="18" spans="1:22" x14ac:dyDescent="0.25">
      <c r="A18" t="s">
        <v>13</v>
      </c>
      <c r="B18" s="4" t="s">
        <v>11</v>
      </c>
      <c r="C18" s="13">
        <v>1.2</v>
      </c>
      <c r="D18" s="13">
        <v>3.3</v>
      </c>
      <c r="E18" s="13">
        <v>4.4000000000000004</v>
      </c>
      <c r="F18" s="13">
        <v>3.5</v>
      </c>
      <c r="G18" s="13">
        <v>3.1</v>
      </c>
      <c r="H18" s="13">
        <v>5.7</v>
      </c>
      <c r="I18" s="13">
        <v>4.4000000000000004</v>
      </c>
      <c r="J18" s="13">
        <v>3.3</v>
      </c>
      <c r="K18" s="13">
        <v>3.7</v>
      </c>
      <c r="L18" s="13">
        <v>4.71</v>
      </c>
      <c r="M18" s="13">
        <v>3.44</v>
      </c>
      <c r="N18" s="13">
        <v>1.91</v>
      </c>
      <c r="O18" s="20">
        <v>4.3499999999999996</v>
      </c>
      <c r="P18" s="20">
        <v>3.75</v>
      </c>
      <c r="Q18" s="20">
        <v>1.5</v>
      </c>
      <c r="R18" s="7">
        <v>4</v>
      </c>
      <c r="S18" s="20">
        <v>3.3</v>
      </c>
      <c r="T18" s="7">
        <f t="shared" si="0"/>
        <v>5.7</v>
      </c>
      <c r="U18" s="7">
        <f t="shared" si="1"/>
        <v>1.2</v>
      </c>
      <c r="V18" s="11">
        <f t="shared" si="2"/>
        <v>3.5035294117647058</v>
      </c>
    </row>
    <row r="19" spans="1:22" x14ac:dyDescent="0.25">
      <c r="A19" t="s">
        <v>14</v>
      </c>
      <c r="B19" s="4" t="s">
        <v>11</v>
      </c>
      <c r="C19" s="13">
        <v>21</v>
      </c>
      <c r="D19" s="13">
        <v>30</v>
      </c>
      <c r="E19" s="13">
        <v>44</v>
      </c>
      <c r="F19" s="13">
        <v>52</v>
      </c>
      <c r="G19" s="13">
        <v>38.4</v>
      </c>
      <c r="H19" s="13">
        <v>51.8</v>
      </c>
      <c r="I19" s="13">
        <v>62</v>
      </c>
      <c r="J19" s="13">
        <v>46</v>
      </c>
      <c r="K19" s="13">
        <v>48</v>
      </c>
      <c r="L19" s="13">
        <v>48</v>
      </c>
      <c r="M19" s="13">
        <v>49</v>
      </c>
      <c r="N19" s="13">
        <v>22</v>
      </c>
      <c r="O19" s="20">
        <v>39</v>
      </c>
      <c r="P19" s="20">
        <v>56</v>
      </c>
      <c r="Q19" s="20">
        <v>21.3</v>
      </c>
      <c r="R19" s="7">
        <v>53</v>
      </c>
      <c r="S19" s="20">
        <v>55</v>
      </c>
      <c r="T19" s="7">
        <f t="shared" si="0"/>
        <v>62</v>
      </c>
      <c r="U19" s="7">
        <f t="shared" si="1"/>
        <v>21</v>
      </c>
      <c r="V19" s="11">
        <f t="shared" si="2"/>
        <v>43.323529411764703</v>
      </c>
    </row>
    <row r="20" spans="1:22" x14ac:dyDescent="0.25">
      <c r="A20" t="s">
        <v>15</v>
      </c>
      <c r="B20" s="4" t="s">
        <v>11</v>
      </c>
      <c r="C20" s="13">
        <v>9</v>
      </c>
      <c r="D20" s="13">
        <v>1</v>
      </c>
      <c r="E20" s="13">
        <v>6</v>
      </c>
      <c r="F20" s="13">
        <v>1</v>
      </c>
      <c r="G20" s="13">
        <v>1</v>
      </c>
      <c r="H20" s="13">
        <v>6</v>
      </c>
      <c r="I20" s="13">
        <v>1</v>
      </c>
      <c r="J20" s="13">
        <v>3</v>
      </c>
      <c r="K20" s="13">
        <v>20</v>
      </c>
      <c r="L20" s="13">
        <v>4</v>
      </c>
      <c r="M20" s="13">
        <v>5</v>
      </c>
      <c r="N20" s="13">
        <v>6</v>
      </c>
      <c r="O20" s="20">
        <v>2.5</v>
      </c>
      <c r="P20" s="20">
        <v>2.5</v>
      </c>
      <c r="Q20" s="20">
        <v>8</v>
      </c>
      <c r="R20" s="7">
        <v>82</v>
      </c>
      <c r="S20" s="20">
        <v>1</v>
      </c>
      <c r="T20" s="7">
        <f t="shared" si="0"/>
        <v>82</v>
      </c>
      <c r="U20" s="7">
        <f t="shared" si="1"/>
        <v>1</v>
      </c>
      <c r="V20" s="11">
        <f t="shared" si="2"/>
        <v>9.3529411764705888</v>
      </c>
    </row>
    <row r="21" spans="1:22" x14ac:dyDescent="0.25">
      <c r="A21" t="s">
        <v>61</v>
      </c>
      <c r="B21" s="4" t="s">
        <v>11</v>
      </c>
      <c r="C21" s="13">
        <v>52</v>
      </c>
      <c r="D21" s="13">
        <v>66</v>
      </c>
      <c r="E21" s="13">
        <v>66</v>
      </c>
      <c r="F21" s="13">
        <v>94</v>
      </c>
      <c r="G21" s="13">
        <v>94</v>
      </c>
      <c r="H21" s="13">
        <v>62</v>
      </c>
      <c r="I21" s="13">
        <v>72</v>
      </c>
      <c r="J21" s="13">
        <v>66</v>
      </c>
      <c r="K21" s="13">
        <v>70</v>
      </c>
      <c r="L21" s="13">
        <v>66</v>
      </c>
      <c r="M21" s="13">
        <v>92</v>
      </c>
      <c r="N21" s="13">
        <v>54</v>
      </c>
      <c r="O21" s="20">
        <v>68</v>
      </c>
      <c r="P21" s="20">
        <v>66</v>
      </c>
      <c r="Q21" s="20">
        <v>2.5</v>
      </c>
      <c r="R21" s="7">
        <v>114</v>
      </c>
      <c r="S21" s="20">
        <v>64</v>
      </c>
      <c r="T21" s="7">
        <f t="shared" si="0"/>
        <v>114</v>
      </c>
      <c r="U21" s="7">
        <f t="shared" si="1"/>
        <v>2.5</v>
      </c>
      <c r="V21" s="11">
        <f t="shared" si="2"/>
        <v>68.735294117647058</v>
      </c>
    </row>
    <row r="23" spans="1:22" x14ac:dyDescent="0.25">
      <c r="B23" s="22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Diss.Metals</vt:lpstr>
      <vt:lpstr>TMetals</vt:lpstr>
      <vt:lpstr>RChem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2017-05-01T16:24:18Z</dcterms:modified>
</cp:coreProperties>
</file>