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RChem" sheetId="1" r:id="rId1"/>
    <sheet name="TMetals" sheetId="2" r:id="rId2"/>
    <sheet name="DMetals" sheetId="3" r:id="rId3"/>
  </sheets>
  <calcPr calcId="145621"/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5" i="2"/>
  <c r="G6" i="2"/>
  <c r="G7" i="2"/>
  <c r="G8" i="2"/>
  <c r="G9" i="2"/>
  <c r="G10" i="2"/>
  <c r="G11" i="2"/>
  <c r="G12" i="2"/>
  <c r="G13" i="2"/>
  <c r="G14" i="2"/>
  <c r="G15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I4" i="3"/>
  <c r="H4" i="3"/>
  <c r="G4" i="3"/>
  <c r="I4" i="2"/>
  <c r="H4" i="2"/>
  <c r="G4" i="2"/>
  <c r="I5" i="1"/>
  <c r="H5" i="1"/>
  <c r="G5" i="1"/>
</calcChain>
</file>

<file path=xl/sharedStrings.xml><?xml version="1.0" encoding="utf-8"?>
<sst xmlns="http://schemas.openxmlformats.org/spreadsheetml/2006/main" count="210" uniqueCount="78">
  <si>
    <t>Parameter</t>
  </si>
  <si>
    <t>Unit</t>
  </si>
  <si>
    <t>pH (field)</t>
  </si>
  <si>
    <t>ru</t>
  </si>
  <si>
    <t>pH (lab)</t>
  </si>
  <si>
    <t>Conductivity (lab)</t>
  </si>
  <si>
    <t>us/cm</t>
  </si>
  <si>
    <t>Water Temp</t>
  </si>
  <si>
    <t>C</t>
  </si>
  <si>
    <t>Flow Volume</t>
  </si>
  <si>
    <t>cms</t>
  </si>
  <si>
    <t>Organic Carbon Total</t>
  </si>
  <si>
    <t>mg/L</t>
  </si>
  <si>
    <t>Cyanide Total</t>
  </si>
  <si>
    <t>Phosphorus - T</t>
  </si>
  <si>
    <t>Ammonia - N</t>
  </si>
  <si>
    <t>Nitrate - N</t>
  </si>
  <si>
    <t>Nitrite - N</t>
  </si>
  <si>
    <t>T-Alkalinity</t>
  </si>
  <si>
    <t>Chloride</t>
  </si>
  <si>
    <t>Sulfate (SO4)</t>
  </si>
  <si>
    <t>Hardness as CaC03</t>
  </si>
  <si>
    <t>T.Suspended Solids</t>
  </si>
  <si>
    <t>T.Dissolved Solids</t>
  </si>
  <si>
    <t>Table KZ-11.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</si>
  <si>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</si>
  <si>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</si>
  <si>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</si>
  <si>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</si>
  <si>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</si>
  <si>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</si>
  <si>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</si>
  <si>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</si>
  <si>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</si>
  <si>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</si>
  <si>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</si>
  <si>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</si>
  <si>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</si>
  <si>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</si>
  <si>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</si>
  <si>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</si>
  <si>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</si>
  <si>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</si>
  <si>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</si>
  <si>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</si>
  <si>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</si>
  <si>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</si>
  <si>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</si>
  <si>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</si>
  <si>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</si>
  <si>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</si>
  <si>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</si>
  <si>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</si>
  <si>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Thallium</t>
  </si>
  <si>
    <t>Tin</t>
  </si>
  <si>
    <t>Uranium</t>
  </si>
  <si>
    <t>Vanadium</t>
  </si>
  <si>
    <t>Zinc</t>
  </si>
  <si>
    <t>Zirconium</t>
  </si>
  <si>
    <t>Table KZ-11. Summary of Total Metals Analysis.</t>
  </si>
  <si>
    <t>Tellurium</t>
  </si>
  <si>
    <t>Thorium</t>
  </si>
  <si>
    <t>Table KZ-11. Summary of Dissolved Metals Analysis.</t>
  </si>
  <si>
    <t>China Creek Placer Effluent Discharge</t>
  </si>
  <si>
    <t>&lt;0.01</t>
  </si>
  <si>
    <t>&lt;0.001</t>
  </si>
  <si>
    <t>&lt;0.004</t>
  </si>
  <si>
    <t>Max/Min/Mean calculations for "&lt;" values at 1/2 detection limit</t>
  </si>
  <si>
    <t>Minimum</t>
  </si>
  <si>
    <t>Mean</t>
  </si>
  <si>
    <t>Maximum</t>
  </si>
  <si>
    <t>&lt;0.002</t>
  </si>
  <si>
    <t>&lt;0.000050</t>
  </si>
  <si>
    <t>&lt;0.0001</t>
  </si>
  <si>
    <t>&lt;0.00001</t>
  </si>
  <si>
    <t>&lt;0.0002</t>
  </si>
  <si>
    <t>&lt;0.0005</t>
  </si>
  <si>
    <t>No surface flow / placer discharge Oct 2014, Feb 2015, Jan and May 2016,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</si>
</sst>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6" formatCode="0.000"/>
    <numFmt numFmtId="167" formatCode="0.0"/>
    <numFmt numFmtId="168" formatCode="0.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B24" sqref="B24"/>
    </sheetView>
  </sheetViews>
  <sheetFormatPr defaultRowHeight="15" x14ac:dyDescent="0.25"/>
  <cols>
    <col min="1" max="1" width="21" customWidth="1"/>
    <col min="7" max="7" width="10" customWidth="1"/>
  </cols>
  <sheetData>
    <row r="1" spans="1:9" x14ac:dyDescent="0.25">
      <c r="A1" s="1" t="s">
        <v>24</v>
      </c>
    </row>
    <row r="3" spans="1:9" x14ac:dyDescent="0.25">
      <c r="A3" s="1" t="s">
        <v>0</v>
      </c>
      <c r="B3" s="2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70</v>
      </c>
      <c r="H3" s="2" t="s">
        <v>68</v>
      </c>
      <c r="I3" s="2" t="s">
        <v>69</v>
      </c>
    </row>
    <row r="4" spans="1:9" x14ac:dyDescent="0.25">
      <c r="A4" s="1"/>
      <c r="B4" s="2"/>
    </row>
    <row r="5" spans="1:9" x14ac:dyDescent="0.25">
      <c r="A5" s="3" t="s">
        <v>2</v>
      </c>
      <c r="B5" s="4" t="s">
        <v>3</v>
      </c>
      <c r="C5" s="7">
        <v>7.6</v>
      </c>
      <c r="D5" s="9">
        <v>7.08</v>
      </c>
      <c r="E5" s="8">
        <v>7.42</v>
      </c>
      <c r="F5" s="8">
        <v>8.23</v>
      </c>
      <c r="G5" s="13">
        <f>MAX(C5:F5)</f>
        <v>8.23</v>
      </c>
      <c r="H5" s="13">
        <f>MIN(C5:F5)</f>
        <v>7.08</v>
      </c>
      <c r="I5" s="15">
        <f>AVERAGE(C5:F5)</f>
        <v>7.5825000000000005</v>
      </c>
    </row>
    <row r="6" spans="1:9" x14ac:dyDescent="0.25">
      <c r="A6" t="s">
        <v>4</v>
      </c>
      <c r="B6" s="4" t="s">
        <v>3</v>
      </c>
      <c r="C6" s="7">
        <v>7.15</v>
      </c>
      <c r="D6" s="9">
        <v>7</v>
      </c>
      <c r="E6" s="7">
        <v>6.73</v>
      </c>
      <c r="F6" s="13">
        <v>7.5</v>
      </c>
      <c r="G6" s="13">
        <f t="shared" ref="G6:G21" si="0">MAX(C6:F6)</f>
        <v>7.5</v>
      </c>
      <c r="H6" s="13">
        <f t="shared" ref="H6:H21" si="1">MIN(C6:F6)</f>
        <v>6.73</v>
      </c>
      <c r="I6" s="15">
        <f t="shared" ref="I6:I21" si="2">AVERAGE(C6:F6)</f>
        <v>7.0950000000000006</v>
      </c>
    </row>
    <row r="7" spans="1:9" x14ac:dyDescent="0.25">
      <c r="A7" t="s">
        <v>5</v>
      </c>
      <c r="B7" s="4" t="s">
        <v>6</v>
      </c>
      <c r="C7" s="7">
        <v>167</v>
      </c>
      <c r="D7" s="9">
        <v>84</v>
      </c>
      <c r="E7" s="7">
        <v>65</v>
      </c>
      <c r="F7" s="13">
        <v>258</v>
      </c>
      <c r="G7" s="13">
        <f t="shared" si="0"/>
        <v>258</v>
      </c>
      <c r="H7" s="13">
        <f t="shared" si="1"/>
        <v>65</v>
      </c>
      <c r="I7" s="15">
        <f t="shared" si="2"/>
        <v>143.5</v>
      </c>
    </row>
    <row r="8" spans="1:9" x14ac:dyDescent="0.25">
      <c r="A8" s="3" t="s">
        <v>7</v>
      </c>
      <c r="B8" s="4" t="s">
        <v>8</v>
      </c>
      <c r="C8" s="7">
        <v>10.8</v>
      </c>
      <c r="D8" s="9">
        <v>8.4</v>
      </c>
      <c r="E8" s="8">
        <v>8.6</v>
      </c>
      <c r="F8" s="8">
        <v>4.8</v>
      </c>
      <c r="G8" s="13">
        <f t="shared" si="0"/>
        <v>10.8</v>
      </c>
      <c r="H8" s="13">
        <f t="shared" si="1"/>
        <v>4.8</v>
      </c>
      <c r="I8" s="15">
        <f t="shared" si="2"/>
        <v>8.15</v>
      </c>
    </row>
    <row r="9" spans="1:9" x14ac:dyDescent="0.25">
      <c r="A9" s="3" t="s">
        <v>9</v>
      </c>
      <c r="B9" s="4" t="s">
        <v>10</v>
      </c>
      <c r="C9" s="7">
        <v>3.0000000000000001E-3</v>
      </c>
      <c r="D9" s="9">
        <v>1E-3</v>
      </c>
      <c r="E9" s="8">
        <v>6.0000000000000001E-3</v>
      </c>
      <c r="F9" s="14">
        <v>1E-3</v>
      </c>
      <c r="G9" s="13">
        <f t="shared" si="0"/>
        <v>6.0000000000000001E-3</v>
      </c>
      <c r="H9" s="13">
        <f t="shared" si="1"/>
        <v>1E-3</v>
      </c>
      <c r="I9" s="16">
        <f t="shared" si="2"/>
        <v>2.7499999999999998E-3</v>
      </c>
    </row>
    <row r="10" spans="1:9" x14ac:dyDescent="0.25">
      <c r="A10" t="s">
        <v>11</v>
      </c>
      <c r="B10" s="4" t="s">
        <v>12</v>
      </c>
      <c r="C10" s="7">
        <v>3.6</v>
      </c>
      <c r="D10" s="9">
        <v>10.8</v>
      </c>
      <c r="E10" s="7">
        <v>11.8</v>
      </c>
      <c r="F10" s="13">
        <v>13</v>
      </c>
      <c r="G10" s="13">
        <f t="shared" si="0"/>
        <v>13</v>
      </c>
      <c r="H10" s="13">
        <f t="shared" si="1"/>
        <v>3.6</v>
      </c>
      <c r="I10" s="15">
        <f t="shared" si="2"/>
        <v>9.8000000000000007</v>
      </c>
    </row>
    <row r="11" spans="1:9" x14ac:dyDescent="0.25">
      <c r="A11" t="s">
        <v>13</v>
      </c>
      <c r="B11" s="4" t="s">
        <v>12</v>
      </c>
      <c r="C11" s="7">
        <v>1E-3</v>
      </c>
      <c r="D11" s="9">
        <v>1E-3</v>
      </c>
      <c r="E11" s="7">
        <v>2E-3</v>
      </c>
      <c r="F11" s="13">
        <v>1E-3</v>
      </c>
      <c r="G11" s="13">
        <f t="shared" si="0"/>
        <v>2E-3</v>
      </c>
      <c r="H11" s="13">
        <f t="shared" si="1"/>
        <v>1E-3</v>
      </c>
      <c r="I11" s="17">
        <f t="shared" si="2"/>
        <v>1.25E-3</v>
      </c>
    </row>
    <row r="12" spans="1:9" x14ac:dyDescent="0.25">
      <c r="A12" s="3" t="s">
        <v>14</v>
      </c>
      <c r="B12" s="4" t="s">
        <v>12</v>
      </c>
      <c r="C12" s="7">
        <v>0.7</v>
      </c>
      <c r="D12" s="9">
        <v>7.9000000000000001E-2</v>
      </c>
      <c r="E12" s="7">
        <v>0.7</v>
      </c>
      <c r="F12" s="13">
        <v>2.5299999999999998</v>
      </c>
      <c r="G12" s="13">
        <f t="shared" si="0"/>
        <v>2.5299999999999998</v>
      </c>
      <c r="H12" s="13">
        <f t="shared" si="1"/>
        <v>7.9000000000000001E-2</v>
      </c>
      <c r="I12" s="15">
        <f t="shared" si="2"/>
        <v>1.0022499999999999</v>
      </c>
    </row>
    <row r="13" spans="1:9" x14ac:dyDescent="0.25">
      <c r="A13" t="s">
        <v>15</v>
      </c>
      <c r="B13" s="4" t="s">
        <v>12</v>
      </c>
      <c r="C13" s="7">
        <v>0.16</v>
      </c>
      <c r="D13" s="9">
        <v>5.0000000000000001E-3</v>
      </c>
      <c r="E13" s="7">
        <v>0.03</v>
      </c>
      <c r="F13" s="13">
        <v>0.15</v>
      </c>
      <c r="G13" s="13">
        <f t="shared" si="0"/>
        <v>0.16</v>
      </c>
      <c r="H13" s="13">
        <f t="shared" si="1"/>
        <v>5.0000000000000001E-3</v>
      </c>
      <c r="I13" s="15">
        <f t="shared" si="2"/>
        <v>8.6249999999999993E-2</v>
      </c>
    </row>
    <row r="14" spans="1:9" x14ac:dyDescent="0.25">
      <c r="A14" t="s">
        <v>16</v>
      </c>
      <c r="B14" s="4" t="s">
        <v>12</v>
      </c>
      <c r="C14" s="7">
        <v>0.08</v>
      </c>
      <c r="D14" s="9">
        <v>0.04</v>
      </c>
      <c r="E14" s="7">
        <v>0.02</v>
      </c>
      <c r="F14" s="13">
        <v>0.09</v>
      </c>
      <c r="G14" s="13">
        <f t="shared" si="0"/>
        <v>0.09</v>
      </c>
      <c r="H14" s="13">
        <f t="shared" si="1"/>
        <v>0.02</v>
      </c>
      <c r="I14" s="15">
        <f t="shared" si="2"/>
        <v>5.7499999999999996E-2</v>
      </c>
    </row>
    <row r="15" spans="1:9" x14ac:dyDescent="0.25">
      <c r="A15" t="s">
        <v>17</v>
      </c>
      <c r="B15" s="4" t="s">
        <v>12</v>
      </c>
      <c r="C15" s="7">
        <v>5.0000000000000001E-3</v>
      </c>
      <c r="D15" s="9">
        <v>0.1</v>
      </c>
      <c r="E15" s="7" t="s">
        <v>64</v>
      </c>
      <c r="F15" s="13">
        <v>5.0000000000000001E-3</v>
      </c>
      <c r="G15" s="13">
        <f t="shared" si="0"/>
        <v>0.1</v>
      </c>
      <c r="H15" s="13">
        <f t="shared" si="1"/>
        <v>5.0000000000000001E-3</v>
      </c>
      <c r="I15" s="15">
        <f t="shared" si="2"/>
        <v>3.6666666666666674E-2</v>
      </c>
    </row>
    <row r="16" spans="1:9" x14ac:dyDescent="0.25">
      <c r="A16" t="s">
        <v>18</v>
      </c>
      <c r="B16" s="4" t="s">
        <v>12</v>
      </c>
      <c r="C16" s="7">
        <v>75</v>
      </c>
      <c r="D16" s="9">
        <v>35</v>
      </c>
      <c r="E16" s="7">
        <v>17</v>
      </c>
      <c r="F16" s="13">
        <v>121</v>
      </c>
      <c r="G16" s="13">
        <f t="shared" si="0"/>
        <v>121</v>
      </c>
      <c r="H16" s="13">
        <f t="shared" si="1"/>
        <v>17</v>
      </c>
      <c r="I16" s="18">
        <f t="shared" si="2"/>
        <v>62</v>
      </c>
    </row>
    <row r="17" spans="1:9" x14ac:dyDescent="0.25">
      <c r="A17" t="s">
        <v>19</v>
      </c>
      <c r="B17" s="4" t="s">
        <v>12</v>
      </c>
      <c r="C17" s="7">
        <v>0.15</v>
      </c>
      <c r="D17" s="9">
        <v>0.3</v>
      </c>
      <c r="E17" s="7">
        <v>0.15</v>
      </c>
      <c r="F17" s="13">
        <v>0.24</v>
      </c>
      <c r="G17" s="13">
        <f t="shared" si="0"/>
        <v>0.3</v>
      </c>
      <c r="H17" s="13">
        <f t="shared" si="1"/>
        <v>0.15</v>
      </c>
      <c r="I17" s="15">
        <f t="shared" si="2"/>
        <v>0.21</v>
      </c>
    </row>
    <row r="18" spans="1:9" x14ac:dyDescent="0.25">
      <c r="A18" t="s">
        <v>20</v>
      </c>
      <c r="B18" s="4" t="s">
        <v>12</v>
      </c>
      <c r="C18" s="7">
        <v>14.4</v>
      </c>
      <c r="D18" s="9">
        <v>5.14</v>
      </c>
      <c r="E18" s="7">
        <v>9.85</v>
      </c>
      <c r="F18" s="13">
        <v>11.4</v>
      </c>
      <c r="G18" s="13">
        <f t="shared" si="0"/>
        <v>14.4</v>
      </c>
      <c r="H18" s="13">
        <f t="shared" si="1"/>
        <v>5.14</v>
      </c>
      <c r="I18" s="18">
        <f t="shared" si="2"/>
        <v>10.1975</v>
      </c>
    </row>
    <row r="19" spans="1:9" x14ac:dyDescent="0.25">
      <c r="A19" t="s">
        <v>21</v>
      </c>
      <c r="B19" s="4" t="s">
        <v>12</v>
      </c>
      <c r="C19" s="7">
        <v>78</v>
      </c>
      <c r="D19" s="9">
        <v>44</v>
      </c>
      <c r="E19" s="7">
        <v>32</v>
      </c>
      <c r="F19" s="13">
        <v>132</v>
      </c>
      <c r="G19" s="13">
        <f t="shared" si="0"/>
        <v>132</v>
      </c>
      <c r="H19" s="13">
        <f t="shared" si="1"/>
        <v>32</v>
      </c>
      <c r="I19" s="18">
        <f t="shared" si="2"/>
        <v>71.5</v>
      </c>
    </row>
    <row r="20" spans="1:9" x14ac:dyDescent="0.25">
      <c r="A20" t="s">
        <v>22</v>
      </c>
      <c r="B20" s="4" t="s">
        <v>12</v>
      </c>
      <c r="C20" s="7">
        <v>380</v>
      </c>
      <c r="D20" s="9">
        <v>14</v>
      </c>
      <c r="E20" s="7">
        <v>722</v>
      </c>
      <c r="F20" s="13">
        <v>1950</v>
      </c>
      <c r="G20" s="13">
        <f t="shared" si="0"/>
        <v>1950</v>
      </c>
      <c r="H20" s="13">
        <f t="shared" si="1"/>
        <v>14</v>
      </c>
      <c r="I20" s="18">
        <f t="shared" si="2"/>
        <v>766.5</v>
      </c>
    </row>
    <row r="21" spans="1:9" x14ac:dyDescent="0.25">
      <c r="A21" t="s">
        <v>23</v>
      </c>
      <c r="B21" s="4" t="s">
        <v>12</v>
      </c>
      <c r="C21" s="7">
        <v>194</v>
      </c>
      <c r="D21" s="9">
        <v>114</v>
      </c>
      <c r="E21" s="7">
        <v>132</v>
      </c>
      <c r="F21" s="13">
        <v>266</v>
      </c>
      <c r="G21" s="13">
        <f t="shared" si="0"/>
        <v>266</v>
      </c>
      <c r="H21" s="13">
        <f t="shared" si="1"/>
        <v>114</v>
      </c>
      <c r="I21" s="18">
        <f t="shared" si="2"/>
        <v>176.5</v>
      </c>
    </row>
    <row r="23" spans="1:9" x14ac:dyDescent="0.25">
      <c r="B23" s="10" t="s">
        <v>77</v>
      </c>
    </row>
    <row r="24" spans="1:9" x14ac:dyDescent="0.25">
      <c r="B24" s="12" t="s">
        <v>67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5" workbookViewId="0">
      <selection activeCell="J21" sqref="J21"/>
    </sheetView>
  </sheetViews>
  <sheetFormatPr defaultRowHeight="15" x14ac:dyDescent="0.25"/>
  <cols>
    <col min="1" max="1" width="17.140625" customWidth="1"/>
  </cols>
  <sheetData>
    <row r="1" spans="1:9" x14ac:dyDescent="0.25">
      <c r="A1" s="1" t="s">
        <v>59</v>
      </c>
    </row>
    <row r="3" spans="1:9" x14ac:dyDescent="0.25">
      <c r="A3" s="1" t="s">
        <v>0</v>
      </c>
      <c r="B3" s="5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70</v>
      </c>
      <c r="H3" s="2" t="s">
        <v>68</v>
      </c>
      <c r="I3" s="2" t="s">
        <v>69</v>
      </c>
    </row>
    <row r="4" spans="1:9" x14ac:dyDescent="0.25">
      <c r="A4" t="s">
        <v>25</v>
      </c>
      <c r="B4" s="4" t="s">
        <v>12</v>
      </c>
      <c r="C4" s="8">
        <v>27.9</v>
      </c>
      <c r="D4" s="9">
        <v>12.4</v>
      </c>
      <c r="E4" s="8">
        <v>12.9</v>
      </c>
      <c r="F4" s="7">
        <v>58.8</v>
      </c>
      <c r="G4" s="13">
        <f>MAX(C4:F4)</f>
        <v>58.8</v>
      </c>
      <c r="H4" s="13">
        <f>MIN(C4:F4)</f>
        <v>12.4</v>
      </c>
      <c r="I4" s="15">
        <f>AVERAGE(C4:F4)</f>
        <v>28</v>
      </c>
    </row>
    <row r="5" spans="1:9" x14ac:dyDescent="0.25">
      <c r="A5" t="s">
        <v>26</v>
      </c>
      <c r="B5" s="4" t="s">
        <v>12</v>
      </c>
      <c r="C5" s="8">
        <v>22.4</v>
      </c>
      <c r="D5" s="11">
        <v>2.89</v>
      </c>
      <c r="E5" s="8">
        <v>64.599999999999994</v>
      </c>
      <c r="F5" s="8">
        <v>122</v>
      </c>
      <c r="G5" s="13">
        <f t="shared" ref="G5:G37" si="0">MAX(C5:F5)</f>
        <v>122</v>
      </c>
      <c r="H5" s="13">
        <f t="shared" ref="H5:H37" si="1">MIN(C5:F5)</f>
        <v>2.89</v>
      </c>
      <c r="I5" s="15">
        <f t="shared" ref="I5:I37" si="2">AVERAGE(C5:F5)</f>
        <v>52.972499999999997</v>
      </c>
    </row>
    <row r="6" spans="1:9" x14ac:dyDescent="0.25">
      <c r="A6" t="s">
        <v>27</v>
      </c>
      <c r="B6" s="4" t="s">
        <v>12</v>
      </c>
      <c r="C6" s="8">
        <v>8.89</v>
      </c>
      <c r="D6" s="9">
        <v>3.2</v>
      </c>
      <c r="E6" s="8">
        <v>9.16</v>
      </c>
      <c r="F6" s="8">
        <v>38.799999999999997</v>
      </c>
      <c r="G6" s="13">
        <f t="shared" si="0"/>
        <v>38.799999999999997</v>
      </c>
      <c r="H6" s="13">
        <f t="shared" si="1"/>
        <v>3.2</v>
      </c>
      <c r="I6" s="15">
        <f t="shared" si="2"/>
        <v>15.012499999999999</v>
      </c>
    </row>
    <row r="7" spans="1:9" x14ac:dyDescent="0.25">
      <c r="A7" t="s">
        <v>28</v>
      </c>
      <c r="B7" s="4" t="s">
        <v>12</v>
      </c>
      <c r="C7" s="8">
        <v>0.57999999999999996</v>
      </c>
      <c r="D7" s="11">
        <v>7.4200000000000002E-2</v>
      </c>
      <c r="E7" s="8">
        <v>1.6</v>
      </c>
      <c r="F7" s="8">
        <v>3.9</v>
      </c>
      <c r="G7" s="13">
        <f t="shared" si="0"/>
        <v>3.9</v>
      </c>
      <c r="H7" s="13">
        <f t="shared" si="1"/>
        <v>7.4200000000000002E-2</v>
      </c>
      <c r="I7" s="15">
        <f t="shared" si="2"/>
        <v>1.5385499999999999</v>
      </c>
    </row>
    <row r="8" spans="1:9" x14ac:dyDescent="0.25">
      <c r="A8" t="s">
        <v>29</v>
      </c>
      <c r="B8" s="4" t="s">
        <v>12</v>
      </c>
      <c r="C8" s="8">
        <v>4.0999999999999996</v>
      </c>
      <c r="D8" s="9">
        <v>1.8</v>
      </c>
      <c r="E8" s="8">
        <v>3.55</v>
      </c>
      <c r="F8" s="8">
        <v>7.9</v>
      </c>
      <c r="G8" s="13">
        <f t="shared" si="0"/>
        <v>7.9</v>
      </c>
      <c r="H8" s="13">
        <f t="shared" si="1"/>
        <v>1.8</v>
      </c>
      <c r="I8" s="15">
        <f t="shared" si="2"/>
        <v>4.3375000000000004</v>
      </c>
    </row>
    <row r="9" spans="1:9" x14ac:dyDescent="0.25">
      <c r="A9" t="s">
        <v>30</v>
      </c>
      <c r="B9" s="4" t="s">
        <v>12</v>
      </c>
      <c r="C9" s="8">
        <v>23.7</v>
      </c>
      <c r="D9" s="9">
        <v>7.76</v>
      </c>
      <c r="E9" s="8">
        <v>38.9</v>
      </c>
      <c r="F9" s="8">
        <v>89</v>
      </c>
      <c r="G9" s="13">
        <f t="shared" si="0"/>
        <v>89</v>
      </c>
      <c r="H9" s="13">
        <f t="shared" si="1"/>
        <v>7.76</v>
      </c>
      <c r="I9" s="15">
        <f t="shared" si="2"/>
        <v>39.840000000000003</v>
      </c>
    </row>
    <row r="10" spans="1:9" x14ac:dyDescent="0.25">
      <c r="A10" t="s">
        <v>31</v>
      </c>
      <c r="B10" s="4" t="s">
        <v>12</v>
      </c>
      <c r="C10" s="8"/>
      <c r="D10" s="11"/>
      <c r="E10" s="8">
        <v>3.8</v>
      </c>
      <c r="F10" s="8">
        <v>6</v>
      </c>
      <c r="G10" s="13">
        <f t="shared" si="0"/>
        <v>6</v>
      </c>
      <c r="H10" s="13">
        <f t="shared" si="1"/>
        <v>3.8</v>
      </c>
      <c r="I10" s="15">
        <f t="shared" si="2"/>
        <v>4.9000000000000004</v>
      </c>
    </row>
    <row r="11" spans="1:9" x14ac:dyDescent="0.25">
      <c r="A11" t="s">
        <v>32</v>
      </c>
      <c r="B11" s="4" t="s">
        <v>12</v>
      </c>
      <c r="C11" s="8">
        <v>4.2</v>
      </c>
      <c r="D11" s="9">
        <v>1.8</v>
      </c>
      <c r="E11" s="8">
        <v>3.14</v>
      </c>
      <c r="F11" s="8">
        <v>6.88</v>
      </c>
      <c r="G11" s="13">
        <f t="shared" si="0"/>
        <v>6.88</v>
      </c>
      <c r="H11" s="13">
        <f t="shared" si="1"/>
        <v>1.8</v>
      </c>
      <c r="I11" s="15">
        <f t="shared" si="2"/>
        <v>4.0049999999999999</v>
      </c>
    </row>
    <row r="12" spans="1:9" x14ac:dyDescent="0.25">
      <c r="A12" t="s">
        <v>33</v>
      </c>
      <c r="B12" s="4" t="s">
        <v>12</v>
      </c>
      <c r="C12" s="8">
        <v>0.27600000000000002</v>
      </c>
      <c r="D12" s="9">
        <v>5.2200000000000003E-2</v>
      </c>
      <c r="E12" s="8">
        <v>0.621</v>
      </c>
      <c r="F12" s="8">
        <v>1.58</v>
      </c>
      <c r="G12" s="13">
        <f t="shared" si="0"/>
        <v>1.58</v>
      </c>
      <c r="H12" s="13">
        <f t="shared" si="1"/>
        <v>5.2200000000000003E-2</v>
      </c>
      <c r="I12" s="15">
        <f t="shared" si="2"/>
        <v>0.63230000000000008</v>
      </c>
    </row>
    <row r="13" spans="1:9" x14ac:dyDescent="0.25">
      <c r="A13" t="s">
        <v>34</v>
      </c>
      <c r="B13" s="4" t="s">
        <v>12</v>
      </c>
      <c r="C13" s="8">
        <v>10.7</v>
      </c>
      <c r="D13" s="9">
        <v>1.8</v>
      </c>
      <c r="E13" s="8">
        <v>22.4</v>
      </c>
      <c r="F13" s="8">
        <v>77.5</v>
      </c>
      <c r="G13" s="13">
        <f t="shared" si="0"/>
        <v>77.5</v>
      </c>
      <c r="H13" s="13">
        <f t="shared" si="1"/>
        <v>1.8</v>
      </c>
      <c r="I13" s="15">
        <f t="shared" si="2"/>
        <v>28.1</v>
      </c>
    </row>
    <row r="14" spans="1:9" x14ac:dyDescent="0.25">
      <c r="A14" t="s">
        <v>35</v>
      </c>
      <c r="B14" s="4" t="s">
        <v>12</v>
      </c>
      <c r="C14" s="8">
        <v>3.5999999999999999E-3</v>
      </c>
      <c r="D14" s="9">
        <v>5.9999999999999995E-4</v>
      </c>
      <c r="E14" s="8">
        <v>1E-3</v>
      </c>
      <c r="F14" s="8">
        <v>1.9599999999999999E-3</v>
      </c>
      <c r="G14" s="13">
        <f t="shared" si="0"/>
        <v>3.5999999999999999E-3</v>
      </c>
      <c r="H14" s="13">
        <f t="shared" si="1"/>
        <v>5.9999999999999995E-4</v>
      </c>
      <c r="I14" s="16">
        <f t="shared" si="2"/>
        <v>1.7899999999999999E-3</v>
      </c>
    </row>
    <row r="15" spans="1:9" x14ac:dyDescent="0.25">
      <c r="A15" t="s">
        <v>36</v>
      </c>
      <c r="B15" s="4" t="s">
        <v>12</v>
      </c>
      <c r="C15" s="8">
        <v>4.9599999999999998E-2</v>
      </c>
      <c r="D15" s="9">
        <v>9.9000000000000008E-3</v>
      </c>
      <c r="E15" s="8">
        <v>6.5000000000000002E-2</v>
      </c>
      <c r="F15" s="8">
        <v>0.151</v>
      </c>
      <c r="G15" s="13">
        <f t="shared" si="0"/>
        <v>0.151</v>
      </c>
      <c r="H15" s="13">
        <f t="shared" si="1"/>
        <v>9.9000000000000008E-3</v>
      </c>
      <c r="I15" s="16">
        <f t="shared" si="2"/>
        <v>6.8874999999999992E-2</v>
      </c>
    </row>
    <row r="16" spans="1:9" x14ac:dyDescent="0.25">
      <c r="A16" t="s">
        <v>37</v>
      </c>
      <c r="B16" s="4" t="s">
        <v>12</v>
      </c>
      <c r="C16" s="8">
        <v>0.42499999999999999</v>
      </c>
      <c r="D16" s="9">
        <v>9.5699999999999993E-2</v>
      </c>
      <c r="E16" s="8">
        <v>0.68</v>
      </c>
      <c r="F16" s="8">
        <v>1.61</v>
      </c>
      <c r="G16" s="13">
        <f t="shared" si="0"/>
        <v>1.61</v>
      </c>
      <c r="H16" s="13">
        <f t="shared" si="1"/>
        <v>9.5699999999999993E-2</v>
      </c>
      <c r="I16" s="16">
        <f t="shared" si="2"/>
        <v>0.70267499999999994</v>
      </c>
    </row>
    <row r="17" spans="1:9" x14ac:dyDescent="0.25">
      <c r="A17" t="s">
        <v>38</v>
      </c>
      <c r="B17" s="4" t="s">
        <v>12</v>
      </c>
      <c r="C17" s="8">
        <v>5.1999999999999995E-4</v>
      </c>
      <c r="D17" s="9">
        <v>8.0000000000000007E-5</v>
      </c>
      <c r="E17" s="8">
        <v>1.2999999999999999E-3</v>
      </c>
      <c r="F17" s="8">
        <v>1.6000000000000001E-3</v>
      </c>
      <c r="G17" s="13">
        <f t="shared" si="0"/>
        <v>1.6000000000000001E-3</v>
      </c>
      <c r="H17" s="13">
        <f t="shared" si="1"/>
        <v>8.0000000000000007E-5</v>
      </c>
      <c r="I17" s="17">
        <f t="shared" si="2"/>
        <v>8.7499999999999991E-4</v>
      </c>
    </row>
    <row r="18" spans="1:9" x14ac:dyDescent="0.25">
      <c r="A18" t="s">
        <v>39</v>
      </c>
      <c r="B18" s="4" t="s">
        <v>12</v>
      </c>
      <c r="C18" s="8">
        <v>2.3E-3</v>
      </c>
      <c r="D18" s="9">
        <v>2.0000000000000001E-4</v>
      </c>
      <c r="E18" s="8">
        <v>5.0000000000000001E-3</v>
      </c>
      <c r="F18" s="8">
        <v>3.8E-3</v>
      </c>
      <c r="G18" s="13">
        <f t="shared" si="0"/>
        <v>5.0000000000000001E-3</v>
      </c>
      <c r="H18" s="13">
        <f t="shared" si="1"/>
        <v>2.0000000000000001E-4</v>
      </c>
      <c r="I18" s="16">
        <f t="shared" si="2"/>
        <v>2.8249999999999998E-3</v>
      </c>
    </row>
    <row r="19" spans="1:9" x14ac:dyDescent="0.25">
      <c r="A19" t="s">
        <v>40</v>
      </c>
      <c r="B19" s="4" t="s">
        <v>12</v>
      </c>
      <c r="C19" s="8">
        <v>6.0000000000000001E-3</v>
      </c>
      <c r="D19" s="9">
        <v>1E-3</v>
      </c>
      <c r="E19" s="8">
        <v>2.5000000000000001E-2</v>
      </c>
      <c r="F19" s="8">
        <v>4.0000000000000001E-3</v>
      </c>
      <c r="G19" s="13">
        <f t="shared" si="0"/>
        <v>2.5000000000000001E-2</v>
      </c>
      <c r="H19" s="13">
        <f t="shared" si="1"/>
        <v>1E-3</v>
      </c>
      <c r="I19" s="16">
        <f t="shared" si="2"/>
        <v>9.0000000000000011E-3</v>
      </c>
    </row>
    <row r="20" spans="1:9" x14ac:dyDescent="0.25">
      <c r="A20" t="s">
        <v>41</v>
      </c>
      <c r="B20" s="4" t="s">
        <v>12</v>
      </c>
      <c r="C20" s="8">
        <v>1.75E-3</v>
      </c>
      <c r="D20" s="9">
        <v>1.6000000000000001E-4</v>
      </c>
      <c r="E20" s="8">
        <v>2.47E-3</v>
      </c>
      <c r="F20" s="8">
        <v>7.0600000000000003E-3</v>
      </c>
      <c r="G20" s="13">
        <f t="shared" si="0"/>
        <v>7.0600000000000003E-3</v>
      </c>
      <c r="H20" s="13">
        <f t="shared" si="1"/>
        <v>1.6000000000000001E-4</v>
      </c>
      <c r="I20" s="16">
        <f t="shared" si="2"/>
        <v>2.8600000000000001E-3</v>
      </c>
    </row>
    <row r="21" spans="1:9" x14ac:dyDescent="0.25">
      <c r="A21" t="s">
        <v>42</v>
      </c>
      <c r="B21" s="4" t="s">
        <v>12</v>
      </c>
      <c r="C21" s="8">
        <v>1.15E-2</v>
      </c>
      <c r="D21" s="9">
        <v>1.9E-3</v>
      </c>
      <c r="E21" s="8">
        <v>2.8000000000000001E-2</v>
      </c>
      <c r="F21" s="8">
        <v>5.4399999999999997E-2</v>
      </c>
      <c r="G21" s="13">
        <f t="shared" si="0"/>
        <v>5.4399999999999997E-2</v>
      </c>
      <c r="H21" s="13">
        <f t="shared" si="1"/>
        <v>1.9E-3</v>
      </c>
      <c r="I21" s="16">
        <f t="shared" si="2"/>
        <v>2.3949999999999999E-2</v>
      </c>
    </row>
    <row r="22" spans="1:9" x14ac:dyDescent="0.25">
      <c r="A22" t="s">
        <v>43</v>
      </c>
      <c r="B22" s="4" t="s">
        <v>12</v>
      </c>
      <c r="C22" s="8">
        <v>8.8000000000000005E-3</v>
      </c>
      <c r="D22" s="9">
        <v>1.1000000000000001E-3</v>
      </c>
      <c r="E22" s="8">
        <v>2.06E-2</v>
      </c>
      <c r="F22" s="8">
        <v>3.61E-2</v>
      </c>
      <c r="G22" s="13">
        <f t="shared" si="0"/>
        <v>3.61E-2</v>
      </c>
      <c r="H22" s="13">
        <f t="shared" si="1"/>
        <v>1.1000000000000001E-3</v>
      </c>
      <c r="I22" s="16">
        <f t="shared" si="2"/>
        <v>1.6649999999999998E-2</v>
      </c>
    </row>
    <row r="23" spans="1:9" x14ac:dyDescent="0.25">
      <c r="A23" t="s">
        <v>44</v>
      </c>
      <c r="B23" s="4" t="s">
        <v>12</v>
      </c>
      <c r="C23" s="8">
        <v>0.105</v>
      </c>
      <c r="D23" s="11">
        <v>6.6E-3</v>
      </c>
      <c r="E23" s="8">
        <v>7.0000000000000007E-2</v>
      </c>
      <c r="F23" s="8">
        <v>0.124</v>
      </c>
      <c r="G23" s="13">
        <f t="shared" si="0"/>
        <v>0.124</v>
      </c>
      <c r="H23" s="13">
        <f t="shared" si="1"/>
        <v>6.6E-3</v>
      </c>
      <c r="I23" s="16">
        <f t="shared" si="2"/>
        <v>7.6399999999999996E-2</v>
      </c>
    </row>
    <row r="24" spans="1:9" x14ac:dyDescent="0.25">
      <c r="A24" t="s">
        <v>45</v>
      </c>
      <c r="B24" s="4" t="s">
        <v>12</v>
      </c>
      <c r="C24" s="8">
        <v>0.13</v>
      </c>
      <c r="D24" s="11">
        <v>1.01E-2</v>
      </c>
      <c r="E24" s="8">
        <v>0.16800000000000001</v>
      </c>
      <c r="F24" s="8">
        <v>0.253</v>
      </c>
      <c r="G24" s="13">
        <f t="shared" si="0"/>
        <v>0.253</v>
      </c>
      <c r="H24" s="13">
        <f t="shared" si="1"/>
        <v>1.01E-2</v>
      </c>
      <c r="I24" s="16">
        <f t="shared" si="2"/>
        <v>0.14027500000000001</v>
      </c>
    </row>
    <row r="25" spans="1:9" x14ac:dyDescent="0.25">
      <c r="A25" t="s">
        <v>46</v>
      </c>
      <c r="B25" s="4" t="s">
        <v>12</v>
      </c>
      <c r="C25" s="8">
        <v>7.7000000000000002E-3</v>
      </c>
      <c r="D25" s="9">
        <v>1.6999999999999999E-3</v>
      </c>
      <c r="E25" s="8">
        <v>1.4E-2</v>
      </c>
      <c r="F25" s="8">
        <v>2.6599999999999999E-2</v>
      </c>
      <c r="G25" s="13">
        <f t="shared" si="0"/>
        <v>2.6599999999999999E-2</v>
      </c>
      <c r="H25" s="13">
        <f t="shared" si="1"/>
        <v>1.6999999999999999E-3</v>
      </c>
      <c r="I25" s="16">
        <f t="shared" si="2"/>
        <v>1.2500000000000001E-2</v>
      </c>
    </row>
    <row r="26" spans="1:9" x14ac:dyDescent="0.25">
      <c r="A26" t="s">
        <v>47</v>
      </c>
      <c r="B26" s="4" t="s">
        <v>12</v>
      </c>
      <c r="C26" s="8">
        <v>1.2E-4</v>
      </c>
      <c r="D26" s="11"/>
      <c r="E26" s="8">
        <v>1.9000000000000001E-4</v>
      </c>
      <c r="F26" s="8"/>
      <c r="G26" s="13">
        <f t="shared" si="0"/>
        <v>1.9000000000000001E-4</v>
      </c>
      <c r="H26" s="13">
        <f t="shared" si="1"/>
        <v>1.2E-4</v>
      </c>
      <c r="I26" s="17">
        <f t="shared" si="2"/>
        <v>1.55E-4</v>
      </c>
    </row>
    <row r="27" spans="1:9" x14ac:dyDescent="0.25">
      <c r="A27" t="s">
        <v>48</v>
      </c>
      <c r="B27" s="4" t="s">
        <v>12</v>
      </c>
      <c r="C27" s="8">
        <v>7.26E-3</v>
      </c>
      <c r="D27" s="9">
        <v>7.3999999999999999E-4</v>
      </c>
      <c r="E27" s="8">
        <v>2E-3</v>
      </c>
      <c r="F27" s="8">
        <v>3.2299999999999998E-3</v>
      </c>
      <c r="G27" s="13">
        <f t="shared" si="0"/>
        <v>7.26E-3</v>
      </c>
      <c r="H27" s="13">
        <f t="shared" si="1"/>
        <v>7.3999999999999999E-4</v>
      </c>
      <c r="I27" s="16">
        <f t="shared" si="2"/>
        <v>3.3075000000000001E-3</v>
      </c>
    </row>
    <row r="28" spans="1:9" x14ac:dyDescent="0.25">
      <c r="A28" t="s">
        <v>49</v>
      </c>
      <c r="B28" s="4" t="s">
        <v>12</v>
      </c>
      <c r="C28" s="8">
        <v>7.9000000000000008E-3</v>
      </c>
      <c r="D28" s="9">
        <v>1.6000000000000001E-3</v>
      </c>
      <c r="E28" s="8">
        <v>0.02</v>
      </c>
      <c r="F28" s="8">
        <v>3.6799999999999999E-2</v>
      </c>
      <c r="G28" s="13">
        <f t="shared" si="0"/>
        <v>3.6799999999999999E-2</v>
      </c>
      <c r="H28" s="13">
        <f t="shared" si="1"/>
        <v>1.6000000000000001E-3</v>
      </c>
      <c r="I28" s="16">
        <f t="shared" si="2"/>
        <v>1.6574999999999999E-2</v>
      </c>
    </row>
    <row r="29" spans="1:9" x14ac:dyDescent="0.25">
      <c r="A29" t="s">
        <v>50</v>
      </c>
      <c r="B29" s="4" t="s">
        <v>12</v>
      </c>
      <c r="C29" s="8">
        <v>2.0999999999999999E-3</v>
      </c>
      <c r="D29" s="9">
        <v>5.0000000000000002E-5</v>
      </c>
      <c r="E29" s="8">
        <v>3.0000000000000001E-3</v>
      </c>
      <c r="F29" s="8">
        <v>6.1999999999999998E-3</v>
      </c>
      <c r="G29" s="13">
        <f t="shared" si="0"/>
        <v>6.1999999999999998E-3</v>
      </c>
      <c r="H29" s="13">
        <f t="shared" si="1"/>
        <v>5.0000000000000002E-5</v>
      </c>
      <c r="I29" s="16">
        <f t="shared" si="2"/>
        <v>2.8374999999999997E-3</v>
      </c>
    </row>
    <row r="30" spans="1:9" x14ac:dyDescent="0.25">
      <c r="A30" t="s">
        <v>51</v>
      </c>
      <c r="B30" s="4" t="s">
        <v>12</v>
      </c>
      <c r="C30" s="8">
        <v>1.2999999999999999E-3</v>
      </c>
      <c r="D30" s="9">
        <v>1.6000000000000001E-4</v>
      </c>
      <c r="E30" s="8">
        <v>1.67E-3</v>
      </c>
      <c r="F30" s="8">
        <v>4.2399999999999998E-3</v>
      </c>
      <c r="G30" s="13">
        <f t="shared" si="0"/>
        <v>4.2399999999999998E-3</v>
      </c>
      <c r="H30" s="13">
        <f t="shared" si="1"/>
        <v>1.6000000000000001E-4</v>
      </c>
      <c r="I30" s="16">
        <f t="shared" si="2"/>
        <v>1.8425E-3</v>
      </c>
    </row>
    <row r="31" spans="1:9" x14ac:dyDescent="0.25">
      <c r="A31" t="s">
        <v>52</v>
      </c>
      <c r="B31" s="4" t="s">
        <v>12</v>
      </c>
      <c r="C31" s="8">
        <v>0.26500000000000001</v>
      </c>
      <c r="D31" s="9">
        <v>0.114</v>
      </c>
      <c r="E31" s="8">
        <v>0.15</v>
      </c>
      <c r="F31" s="8">
        <v>0.56699999999999995</v>
      </c>
      <c r="G31" s="13">
        <f t="shared" si="0"/>
        <v>0.56699999999999995</v>
      </c>
      <c r="H31" s="13">
        <f t="shared" si="1"/>
        <v>0.114</v>
      </c>
      <c r="I31" s="16">
        <f t="shared" si="2"/>
        <v>0.27400000000000002</v>
      </c>
    </row>
    <row r="32" spans="1:9" x14ac:dyDescent="0.25">
      <c r="A32" t="s">
        <v>53</v>
      </c>
      <c r="B32" s="4" t="s">
        <v>12</v>
      </c>
      <c r="C32" s="8">
        <v>2.7E-4</v>
      </c>
      <c r="D32" s="9">
        <v>9.0000000000000006E-5</v>
      </c>
      <c r="E32" s="8">
        <v>4.2000000000000002E-4</v>
      </c>
      <c r="F32" s="8">
        <v>9.2800000000000001E-4</v>
      </c>
      <c r="G32" s="13">
        <f t="shared" si="0"/>
        <v>9.2800000000000001E-4</v>
      </c>
      <c r="H32" s="13">
        <f t="shared" si="1"/>
        <v>9.0000000000000006E-5</v>
      </c>
      <c r="I32" s="17">
        <f t="shared" si="2"/>
        <v>4.2700000000000002E-4</v>
      </c>
    </row>
    <row r="33" spans="1:9" x14ac:dyDescent="0.25">
      <c r="A33" t="s">
        <v>54</v>
      </c>
      <c r="B33" s="4" t="s">
        <v>12</v>
      </c>
      <c r="C33" s="8">
        <v>1E-4</v>
      </c>
      <c r="D33" s="9">
        <v>5.0000000000000002E-5</v>
      </c>
      <c r="E33" s="8">
        <v>5.0000000000000001E-4</v>
      </c>
      <c r="F33" s="8">
        <v>4.0000000000000002E-4</v>
      </c>
      <c r="G33" s="13">
        <f t="shared" si="0"/>
        <v>5.0000000000000001E-4</v>
      </c>
      <c r="H33" s="13">
        <f t="shared" si="1"/>
        <v>5.0000000000000002E-5</v>
      </c>
      <c r="I33" s="17">
        <f t="shared" si="2"/>
        <v>2.6249999999999998E-4</v>
      </c>
    </row>
    <row r="34" spans="1:9" x14ac:dyDescent="0.25">
      <c r="A34" t="s">
        <v>55</v>
      </c>
      <c r="B34" s="4" t="s">
        <v>12</v>
      </c>
      <c r="C34" s="8">
        <v>5.8700000000000002E-3</v>
      </c>
      <c r="D34" s="9">
        <v>5.0000000000000001E-4</v>
      </c>
      <c r="E34" s="8">
        <v>7.0000000000000001E-3</v>
      </c>
      <c r="F34" s="8">
        <v>1.7999999999999999E-2</v>
      </c>
      <c r="G34" s="13">
        <f t="shared" si="0"/>
        <v>1.7999999999999999E-2</v>
      </c>
      <c r="H34" s="13">
        <f t="shared" si="1"/>
        <v>5.0000000000000001E-4</v>
      </c>
      <c r="I34" s="16">
        <f t="shared" si="2"/>
        <v>7.8424999999999988E-3</v>
      </c>
    </row>
    <row r="35" spans="1:9" x14ac:dyDescent="0.25">
      <c r="A35" t="s">
        <v>56</v>
      </c>
      <c r="B35" s="4" t="s">
        <v>12</v>
      </c>
      <c r="C35" s="8">
        <v>3.85E-2</v>
      </c>
      <c r="D35" s="9">
        <v>5.5999999999999999E-3</v>
      </c>
      <c r="E35" s="8">
        <v>7.3999999999999996E-2</v>
      </c>
      <c r="F35" s="8">
        <v>0.126</v>
      </c>
      <c r="G35" s="13">
        <f t="shared" si="0"/>
        <v>0.126</v>
      </c>
      <c r="H35" s="13">
        <f t="shared" si="1"/>
        <v>5.5999999999999999E-3</v>
      </c>
      <c r="I35" s="16">
        <f t="shared" si="2"/>
        <v>6.1024999999999996E-2</v>
      </c>
    </row>
    <row r="36" spans="1:9" x14ac:dyDescent="0.25">
      <c r="A36" t="s">
        <v>57</v>
      </c>
      <c r="B36" s="4" t="s">
        <v>12</v>
      </c>
      <c r="C36" s="8">
        <v>0.16700000000000001</v>
      </c>
      <c r="D36" s="9">
        <v>1.61E-2</v>
      </c>
      <c r="E36" s="8">
        <v>0.23</v>
      </c>
      <c r="F36" s="8">
        <v>0.54700000000000004</v>
      </c>
      <c r="G36" s="13">
        <f t="shared" si="0"/>
        <v>0.54700000000000004</v>
      </c>
      <c r="H36" s="13">
        <f t="shared" si="1"/>
        <v>1.61E-2</v>
      </c>
      <c r="I36" s="16">
        <f t="shared" si="2"/>
        <v>0.24002500000000002</v>
      </c>
    </row>
    <row r="37" spans="1:9" x14ac:dyDescent="0.25">
      <c r="A37" t="s">
        <v>58</v>
      </c>
      <c r="B37" s="4" t="s">
        <v>12</v>
      </c>
      <c r="C37" s="8">
        <v>3.0999999999999999E-3</v>
      </c>
      <c r="D37" s="9">
        <v>1.4E-3</v>
      </c>
      <c r="E37" s="8">
        <v>7.0000000000000001E-3</v>
      </c>
      <c r="F37" s="7">
        <v>1.3299999999999999E-2</v>
      </c>
      <c r="G37" s="13">
        <f t="shared" si="0"/>
        <v>1.3299999999999999E-2</v>
      </c>
      <c r="H37" s="13">
        <f t="shared" si="1"/>
        <v>1.4E-3</v>
      </c>
      <c r="I37" s="16">
        <f t="shared" si="2"/>
        <v>6.1999999999999998E-3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20" sqref="K20"/>
    </sheetView>
  </sheetViews>
  <sheetFormatPr defaultRowHeight="15" x14ac:dyDescent="0.25"/>
  <cols>
    <col min="1" max="1" width="18.28515625" customWidth="1"/>
    <col min="2" max="2" width="6.85546875" customWidth="1"/>
  </cols>
  <sheetData>
    <row r="1" spans="1:9" x14ac:dyDescent="0.25">
      <c r="A1" s="1" t="s">
        <v>62</v>
      </c>
    </row>
    <row r="2" spans="1:9" x14ac:dyDescent="0.25">
      <c r="A2" s="1" t="s">
        <v>63</v>
      </c>
    </row>
    <row r="3" spans="1:9" x14ac:dyDescent="0.25">
      <c r="A3" s="1" t="s">
        <v>0</v>
      </c>
      <c r="B3" s="2" t="s">
        <v>1</v>
      </c>
      <c r="C3" s="6">
        <v>41821</v>
      </c>
      <c r="D3" s="6">
        <v>42125</v>
      </c>
      <c r="E3" s="6">
        <v>42217</v>
      </c>
      <c r="F3" s="6">
        <v>42614</v>
      </c>
      <c r="G3" s="2" t="s">
        <v>70</v>
      </c>
      <c r="H3" s="2" t="s">
        <v>68</v>
      </c>
      <c r="I3" s="2" t="s">
        <v>69</v>
      </c>
    </row>
    <row r="4" spans="1:9" x14ac:dyDescent="0.25">
      <c r="A4" t="s">
        <v>25</v>
      </c>
      <c r="B4" s="4" t="s">
        <v>12</v>
      </c>
      <c r="C4" s="9">
        <v>22.7</v>
      </c>
      <c r="D4" s="9">
        <v>10.7</v>
      </c>
      <c r="E4" s="7">
        <v>9.01</v>
      </c>
      <c r="F4" s="7">
        <v>36</v>
      </c>
      <c r="G4" s="13">
        <f>MAX(C4:F4)</f>
        <v>36</v>
      </c>
      <c r="H4" s="13">
        <f>MIN(C4:F4)</f>
        <v>9.01</v>
      </c>
      <c r="I4" s="15">
        <f>AVERAGE(C4:F4)</f>
        <v>19.602499999999999</v>
      </c>
    </row>
    <row r="5" spans="1:9" x14ac:dyDescent="0.25">
      <c r="A5" t="s">
        <v>26</v>
      </c>
      <c r="B5" s="4" t="s">
        <v>12</v>
      </c>
      <c r="C5" s="9">
        <v>1.7000000000000001E-2</v>
      </c>
      <c r="D5" s="9">
        <v>0.86199999999999999</v>
      </c>
      <c r="E5" s="7">
        <v>0.78200000000000003</v>
      </c>
      <c r="F5" s="7" t="s">
        <v>71</v>
      </c>
      <c r="G5" s="13">
        <f t="shared" ref="G5:G38" si="0">MAX(C5:F5)</f>
        <v>0.86199999999999999</v>
      </c>
      <c r="H5" s="13">
        <f t="shared" ref="H5:H38" si="1">MIN(C5:F5)</f>
        <v>1.7000000000000001E-2</v>
      </c>
      <c r="I5" s="15">
        <f t="shared" ref="I5:I38" si="2">AVERAGE(C5:F5)</f>
        <v>0.55366666666666664</v>
      </c>
    </row>
    <row r="6" spans="1:9" x14ac:dyDescent="0.25">
      <c r="A6" t="s">
        <v>27</v>
      </c>
      <c r="B6" s="4" t="s">
        <v>12</v>
      </c>
      <c r="C6" s="9">
        <v>5.21</v>
      </c>
      <c r="D6" s="9">
        <v>2.81</v>
      </c>
      <c r="E6" s="7">
        <v>2.41</v>
      </c>
      <c r="F6" s="7">
        <v>10.3</v>
      </c>
      <c r="G6" s="13">
        <f t="shared" si="0"/>
        <v>10.3</v>
      </c>
      <c r="H6" s="13">
        <f t="shared" si="1"/>
        <v>2.41</v>
      </c>
      <c r="I6" s="15">
        <f t="shared" si="2"/>
        <v>5.1825000000000001</v>
      </c>
    </row>
    <row r="7" spans="1:9" x14ac:dyDescent="0.25">
      <c r="A7" t="s">
        <v>28</v>
      </c>
      <c r="B7" s="4" t="s">
        <v>12</v>
      </c>
      <c r="C7" s="9">
        <v>0.13400000000000001</v>
      </c>
      <c r="D7" s="9">
        <v>3.1E-2</v>
      </c>
      <c r="E7" s="7">
        <v>0.127</v>
      </c>
      <c r="F7" s="7">
        <v>0.625</v>
      </c>
      <c r="G7" s="13">
        <f t="shared" si="0"/>
        <v>0.625</v>
      </c>
      <c r="H7" s="13">
        <f t="shared" si="1"/>
        <v>3.1E-2</v>
      </c>
      <c r="I7" s="15">
        <f t="shared" si="2"/>
        <v>0.22925000000000001</v>
      </c>
    </row>
    <row r="8" spans="1:9" x14ac:dyDescent="0.25">
      <c r="A8" t="s">
        <v>29</v>
      </c>
      <c r="B8" s="4" t="s">
        <v>12</v>
      </c>
      <c r="C8" s="9">
        <v>1.9</v>
      </c>
      <c r="D8" s="9">
        <v>1.5</v>
      </c>
      <c r="E8" s="7">
        <v>1.1000000000000001</v>
      </c>
      <c r="F8" s="7">
        <v>1.1000000000000001</v>
      </c>
      <c r="G8" s="13">
        <f t="shared" si="0"/>
        <v>1.9</v>
      </c>
      <c r="H8" s="13">
        <f t="shared" si="1"/>
        <v>1.1000000000000001</v>
      </c>
      <c r="I8" s="15">
        <f t="shared" si="2"/>
        <v>1.4</v>
      </c>
    </row>
    <row r="9" spans="1:9" x14ac:dyDescent="0.25">
      <c r="A9" t="s">
        <v>30</v>
      </c>
      <c r="B9" s="4" t="s">
        <v>12</v>
      </c>
      <c r="C9" s="9">
        <v>3.54</v>
      </c>
      <c r="D9" s="9">
        <v>5.48</v>
      </c>
      <c r="E9" s="7">
        <v>6.98</v>
      </c>
      <c r="F9" s="7">
        <v>5.77</v>
      </c>
      <c r="G9" s="13">
        <f t="shared" si="0"/>
        <v>6.98</v>
      </c>
      <c r="H9" s="13">
        <f t="shared" si="1"/>
        <v>3.54</v>
      </c>
      <c r="I9" s="15">
        <f t="shared" si="2"/>
        <v>5.4424999999999999</v>
      </c>
    </row>
    <row r="10" spans="1:9" x14ac:dyDescent="0.25">
      <c r="A10" s="3" t="s">
        <v>32</v>
      </c>
      <c r="B10" s="4" t="s">
        <v>12</v>
      </c>
      <c r="C10" s="9">
        <v>3.6</v>
      </c>
      <c r="D10" s="9">
        <v>1.7</v>
      </c>
      <c r="E10" s="7">
        <v>2.6</v>
      </c>
      <c r="F10" s="7">
        <v>4.9000000000000004</v>
      </c>
      <c r="G10" s="13">
        <f t="shared" si="0"/>
        <v>4.9000000000000004</v>
      </c>
      <c r="H10" s="13">
        <f t="shared" si="1"/>
        <v>1.7</v>
      </c>
      <c r="I10" s="15">
        <f t="shared" si="2"/>
        <v>3.2</v>
      </c>
    </row>
    <row r="11" spans="1:9" x14ac:dyDescent="0.25">
      <c r="A11" t="s">
        <v>31</v>
      </c>
      <c r="B11" s="4" t="s">
        <v>12</v>
      </c>
      <c r="C11" s="9">
        <v>5.2</v>
      </c>
      <c r="D11" s="9">
        <v>1.9</v>
      </c>
      <c r="E11" s="7">
        <v>4.0999999999999996</v>
      </c>
      <c r="F11" s="7">
        <v>4.8</v>
      </c>
      <c r="G11" s="13">
        <f t="shared" si="0"/>
        <v>5.2</v>
      </c>
      <c r="H11" s="13">
        <f t="shared" si="1"/>
        <v>1.9</v>
      </c>
      <c r="I11" s="15">
        <f t="shared" si="2"/>
        <v>4</v>
      </c>
    </row>
    <row r="12" spans="1:9" x14ac:dyDescent="0.25">
      <c r="A12" t="s">
        <v>34</v>
      </c>
      <c r="B12" s="4" t="s">
        <v>12</v>
      </c>
      <c r="C12" s="9">
        <v>1.0999999999999999E-2</v>
      </c>
      <c r="D12" s="9">
        <v>0.83399999999999996</v>
      </c>
      <c r="E12" s="7">
        <v>1.87</v>
      </c>
      <c r="F12" s="7">
        <v>5.5779999999999996E-3</v>
      </c>
      <c r="G12" s="13">
        <f t="shared" si="0"/>
        <v>1.87</v>
      </c>
      <c r="H12" s="13">
        <f t="shared" si="1"/>
        <v>5.5779999999999996E-3</v>
      </c>
      <c r="I12" s="15">
        <f t="shared" si="2"/>
        <v>0.68014449999999993</v>
      </c>
    </row>
    <row r="13" spans="1:9" x14ac:dyDescent="0.25">
      <c r="A13" t="s">
        <v>35</v>
      </c>
      <c r="B13" s="4" t="s">
        <v>12</v>
      </c>
      <c r="C13" s="9">
        <v>2.3999999999999998E-3</v>
      </c>
      <c r="D13" s="9">
        <v>4.0000000000000002E-4</v>
      </c>
      <c r="E13" s="7">
        <v>5.0000000000000001E-4</v>
      </c>
      <c r="F13" s="7">
        <v>2.23E-4</v>
      </c>
      <c r="G13" s="13">
        <f t="shared" si="0"/>
        <v>2.3999999999999998E-3</v>
      </c>
      <c r="H13" s="13">
        <f t="shared" si="1"/>
        <v>2.23E-4</v>
      </c>
      <c r="I13" s="17">
        <f t="shared" si="2"/>
        <v>8.8075000000000002E-4</v>
      </c>
    </row>
    <row r="14" spans="1:9" x14ac:dyDescent="0.25">
      <c r="A14" t="s">
        <v>36</v>
      </c>
      <c r="B14" s="4" t="s">
        <v>12</v>
      </c>
      <c r="C14" s="9">
        <v>2.8E-3</v>
      </c>
      <c r="D14" s="9">
        <v>3.5999999999999999E-3</v>
      </c>
      <c r="E14" s="7">
        <v>5.4999999999999997E-3</v>
      </c>
      <c r="F14" s="7">
        <v>1.2999999999999999E-3</v>
      </c>
      <c r="G14" s="13">
        <f t="shared" si="0"/>
        <v>5.4999999999999997E-3</v>
      </c>
      <c r="H14" s="13">
        <f t="shared" si="1"/>
        <v>1.2999999999999999E-3</v>
      </c>
      <c r="I14" s="17">
        <f t="shared" si="2"/>
        <v>3.3E-3</v>
      </c>
    </row>
    <row r="15" spans="1:9" x14ac:dyDescent="0.25">
      <c r="A15" t="s">
        <v>37</v>
      </c>
      <c r="B15" s="4" t="s">
        <v>12</v>
      </c>
      <c r="C15" s="9">
        <v>0.09</v>
      </c>
      <c r="D15" s="9">
        <v>6.7000000000000004E-2</v>
      </c>
      <c r="E15" s="7">
        <v>5.2999999999999999E-2</v>
      </c>
      <c r="F15" s="7">
        <v>8.5699999999999998E-2</v>
      </c>
      <c r="G15" s="13">
        <f t="shared" si="0"/>
        <v>0.09</v>
      </c>
      <c r="H15" s="13">
        <f t="shared" si="1"/>
        <v>5.2999999999999999E-2</v>
      </c>
      <c r="I15" s="17">
        <f t="shared" si="2"/>
        <v>7.3924999999999991E-2</v>
      </c>
    </row>
    <row r="16" spans="1:9" x14ac:dyDescent="0.25">
      <c r="A16" t="s">
        <v>38</v>
      </c>
      <c r="B16" s="4" t="s">
        <v>12</v>
      </c>
      <c r="C16" s="9">
        <v>2.0000000000000002E-5</v>
      </c>
      <c r="D16" s="9">
        <v>2.0000000000000002E-5</v>
      </c>
      <c r="E16" s="7">
        <v>9.0000000000000006E-5</v>
      </c>
      <c r="F16" s="7" t="s">
        <v>72</v>
      </c>
      <c r="G16" s="13">
        <f t="shared" si="0"/>
        <v>9.0000000000000006E-5</v>
      </c>
      <c r="H16" s="13">
        <f t="shared" si="1"/>
        <v>2.0000000000000002E-5</v>
      </c>
      <c r="I16" s="20">
        <f t="shared" si="2"/>
        <v>4.3333333333333341E-5</v>
      </c>
    </row>
    <row r="17" spans="1:9" x14ac:dyDescent="0.25">
      <c r="A17" t="s">
        <v>39</v>
      </c>
      <c r="B17" s="4" t="s">
        <v>12</v>
      </c>
      <c r="C17" s="9">
        <v>5.0000000000000001E-4</v>
      </c>
      <c r="D17" s="9">
        <v>5.0000000000000001E-4</v>
      </c>
      <c r="E17" s="7" t="s">
        <v>65</v>
      </c>
      <c r="F17" s="7" t="s">
        <v>73</v>
      </c>
      <c r="G17" s="13">
        <f t="shared" si="0"/>
        <v>5.0000000000000001E-4</v>
      </c>
      <c r="H17" s="13">
        <f t="shared" si="1"/>
        <v>5.0000000000000001E-4</v>
      </c>
      <c r="I17" s="17">
        <f t="shared" si="2"/>
        <v>5.0000000000000001E-4</v>
      </c>
    </row>
    <row r="18" spans="1:9" x14ac:dyDescent="0.25">
      <c r="A18" t="s">
        <v>40</v>
      </c>
      <c r="B18" s="4" t="s">
        <v>12</v>
      </c>
      <c r="C18" s="9">
        <v>2E-3</v>
      </c>
      <c r="D18" s="9">
        <v>2E-3</v>
      </c>
      <c r="E18" s="7" t="s">
        <v>66</v>
      </c>
      <c r="F18" s="7" t="s">
        <v>71</v>
      </c>
      <c r="G18" s="13">
        <f t="shared" si="0"/>
        <v>2E-3</v>
      </c>
      <c r="H18" s="13">
        <f t="shared" si="1"/>
        <v>2E-3</v>
      </c>
      <c r="I18" s="17">
        <f t="shared" si="2"/>
        <v>2E-3</v>
      </c>
    </row>
    <row r="19" spans="1:9" x14ac:dyDescent="0.25">
      <c r="A19" t="s">
        <v>41</v>
      </c>
      <c r="B19" s="4" t="s">
        <v>12</v>
      </c>
      <c r="C19" s="9">
        <v>6.9999999999999994E-5</v>
      </c>
      <c r="D19" s="9">
        <v>6.0000000000000002E-5</v>
      </c>
      <c r="E19" s="7">
        <v>1.7000000000000001E-4</v>
      </c>
      <c r="F19" s="7">
        <v>1.66E-4</v>
      </c>
      <c r="G19" s="13">
        <f t="shared" si="0"/>
        <v>1.7000000000000001E-4</v>
      </c>
      <c r="H19" s="13">
        <f t="shared" si="1"/>
        <v>6.0000000000000002E-5</v>
      </c>
      <c r="I19" s="19">
        <f t="shared" si="2"/>
        <v>1.1650000000000001E-4</v>
      </c>
    </row>
    <row r="20" spans="1:9" x14ac:dyDescent="0.25">
      <c r="A20" t="s">
        <v>42</v>
      </c>
      <c r="B20" s="4" t="s">
        <v>12</v>
      </c>
      <c r="C20" s="9">
        <v>2.0000000000000001E-4</v>
      </c>
      <c r="D20" s="9">
        <v>6.9999999999999999E-4</v>
      </c>
      <c r="E20" s="7">
        <v>1.5E-3</v>
      </c>
      <c r="F20" s="7" t="s">
        <v>72</v>
      </c>
      <c r="G20" s="13">
        <f t="shared" si="0"/>
        <v>1.5E-3</v>
      </c>
      <c r="H20" s="13">
        <f t="shared" si="1"/>
        <v>2.0000000000000001E-4</v>
      </c>
      <c r="I20" s="17">
        <f t="shared" si="2"/>
        <v>8.0000000000000004E-4</v>
      </c>
    </row>
    <row r="21" spans="1:9" x14ac:dyDescent="0.25">
      <c r="A21" t="s">
        <v>43</v>
      </c>
      <c r="B21" s="4" t="s">
        <v>12</v>
      </c>
      <c r="C21" s="9">
        <v>1.1E-4</v>
      </c>
      <c r="D21" s="9">
        <v>3.4000000000000002E-4</v>
      </c>
      <c r="E21" s="7">
        <v>1.1800000000000001E-3</v>
      </c>
      <c r="F21" s="7">
        <v>3.0400000000000002E-4</v>
      </c>
      <c r="G21" s="13">
        <f t="shared" si="0"/>
        <v>1.1800000000000001E-3</v>
      </c>
      <c r="H21" s="13">
        <f t="shared" si="1"/>
        <v>1.1E-4</v>
      </c>
      <c r="I21" s="17">
        <f t="shared" si="2"/>
        <v>4.8350000000000004E-4</v>
      </c>
    </row>
    <row r="22" spans="1:9" x14ac:dyDescent="0.25">
      <c r="A22" t="s">
        <v>44</v>
      </c>
      <c r="B22" s="4" t="s">
        <v>12</v>
      </c>
      <c r="C22" s="9">
        <v>4.0000000000000001E-3</v>
      </c>
      <c r="D22" s="9">
        <v>4.0000000000000001E-3</v>
      </c>
      <c r="E22" s="7">
        <v>7.0000000000000001E-3</v>
      </c>
      <c r="F22" s="7">
        <v>1.1999999999999999E-3</v>
      </c>
      <c r="G22" s="13">
        <f t="shared" si="0"/>
        <v>7.0000000000000001E-3</v>
      </c>
      <c r="H22" s="13">
        <f t="shared" si="1"/>
        <v>1.1999999999999999E-3</v>
      </c>
      <c r="I22" s="17">
        <f t="shared" si="2"/>
        <v>4.0499999999999998E-3</v>
      </c>
    </row>
    <row r="23" spans="1:9" x14ac:dyDescent="0.25">
      <c r="A23" t="s">
        <v>45</v>
      </c>
      <c r="B23" s="4" t="s">
        <v>12</v>
      </c>
      <c r="C23" s="9">
        <v>2.0000000000000001E-4</v>
      </c>
      <c r="D23" s="9">
        <v>2.8E-3</v>
      </c>
      <c r="E23" s="7">
        <v>5.1999999999999998E-3</v>
      </c>
      <c r="F23" s="7" t="s">
        <v>74</v>
      </c>
      <c r="G23" s="13">
        <f t="shared" si="0"/>
        <v>5.1999999999999998E-3</v>
      </c>
      <c r="H23" s="13">
        <f t="shared" si="1"/>
        <v>2.0000000000000001E-4</v>
      </c>
      <c r="I23" s="17">
        <f t="shared" si="2"/>
        <v>2.7333333333333328E-3</v>
      </c>
    </row>
    <row r="24" spans="1:9" x14ac:dyDescent="0.25">
      <c r="A24" t="s">
        <v>46</v>
      </c>
      <c r="B24" s="4" t="s">
        <v>12</v>
      </c>
      <c r="C24" s="9">
        <v>1E-3</v>
      </c>
      <c r="D24" s="9">
        <v>1E-3</v>
      </c>
      <c r="E24" s="7">
        <v>2E-3</v>
      </c>
      <c r="F24" s="7">
        <v>6.9999999999999999E-4</v>
      </c>
      <c r="G24" s="13">
        <f t="shared" si="0"/>
        <v>2E-3</v>
      </c>
      <c r="H24" s="13">
        <f t="shared" si="1"/>
        <v>6.9999999999999999E-4</v>
      </c>
      <c r="I24" s="17">
        <f t="shared" si="2"/>
        <v>1.175E-3</v>
      </c>
    </row>
    <row r="25" spans="1:9" x14ac:dyDescent="0.25">
      <c r="A25" t="s">
        <v>48</v>
      </c>
      <c r="B25" s="4" t="s">
        <v>12</v>
      </c>
      <c r="C25" s="9">
        <v>8.9200000000000008E-3</v>
      </c>
      <c r="D25" s="9">
        <v>5.4000000000000001E-4</v>
      </c>
      <c r="E25" s="7">
        <v>1.16E-3</v>
      </c>
      <c r="F25" s="7">
        <v>2.6459999999999999E-3</v>
      </c>
      <c r="G25" s="13">
        <f t="shared" si="0"/>
        <v>8.9200000000000008E-3</v>
      </c>
      <c r="H25" s="13">
        <f t="shared" si="1"/>
        <v>5.4000000000000001E-4</v>
      </c>
      <c r="I25" s="17">
        <f t="shared" si="2"/>
        <v>3.3165E-3</v>
      </c>
    </row>
    <row r="26" spans="1:9" x14ac:dyDescent="0.25">
      <c r="A26" t="s">
        <v>49</v>
      </c>
      <c r="B26" s="4" t="s">
        <v>12</v>
      </c>
      <c r="C26" s="9">
        <v>5.0000000000000001E-4</v>
      </c>
      <c r="D26" s="9">
        <v>5.0000000000000001E-4</v>
      </c>
      <c r="E26" s="7">
        <v>2E-3</v>
      </c>
      <c r="F26" s="7">
        <v>2.9999999999999997E-4</v>
      </c>
      <c r="G26" s="13">
        <f t="shared" si="0"/>
        <v>2E-3</v>
      </c>
      <c r="H26" s="13">
        <f t="shared" si="1"/>
        <v>2.9999999999999997E-4</v>
      </c>
      <c r="I26" s="17">
        <f t="shared" si="2"/>
        <v>8.25E-4</v>
      </c>
    </row>
    <row r="27" spans="1:9" x14ac:dyDescent="0.25">
      <c r="A27" t="s">
        <v>50</v>
      </c>
      <c r="B27" s="4" t="s">
        <v>12</v>
      </c>
      <c r="C27" s="9">
        <v>2.9999999999999997E-4</v>
      </c>
      <c r="D27" s="9">
        <v>2.9999999999999997E-4</v>
      </c>
      <c r="E27" s="7">
        <v>2.9999999999999997E-4</v>
      </c>
      <c r="F27" s="7" t="s">
        <v>75</v>
      </c>
      <c r="G27" s="13">
        <f t="shared" si="0"/>
        <v>2.9999999999999997E-4</v>
      </c>
      <c r="H27" s="13">
        <f t="shared" si="1"/>
        <v>2.9999999999999997E-4</v>
      </c>
      <c r="I27" s="17">
        <f t="shared" si="2"/>
        <v>2.9999999999999997E-4</v>
      </c>
    </row>
    <row r="28" spans="1:9" x14ac:dyDescent="0.25">
      <c r="A28" t="s">
        <v>51</v>
      </c>
      <c r="B28" s="4" t="s">
        <v>12</v>
      </c>
      <c r="C28" s="9">
        <v>5.0000000000000004E-6</v>
      </c>
      <c r="D28" s="9">
        <v>4.0000000000000003E-5</v>
      </c>
      <c r="E28" s="7">
        <v>4.0000000000000003E-5</v>
      </c>
      <c r="F28" s="7" t="s">
        <v>74</v>
      </c>
      <c r="G28" s="13">
        <f t="shared" si="0"/>
        <v>4.0000000000000003E-5</v>
      </c>
      <c r="H28" s="13">
        <f t="shared" si="1"/>
        <v>5.0000000000000004E-6</v>
      </c>
      <c r="I28" s="19">
        <f t="shared" si="2"/>
        <v>2.8333333333333335E-5</v>
      </c>
    </row>
    <row r="29" spans="1:9" x14ac:dyDescent="0.25">
      <c r="A29" t="s">
        <v>52</v>
      </c>
      <c r="B29" s="4" t="s">
        <v>12</v>
      </c>
      <c r="C29" s="9">
        <v>0.19500000000000001</v>
      </c>
      <c r="D29" s="9">
        <v>0.10199999999999999</v>
      </c>
      <c r="E29" s="7">
        <v>0.09</v>
      </c>
      <c r="F29" s="7">
        <v>0.36969999999999997</v>
      </c>
      <c r="G29" s="13">
        <f t="shared" si="0"/>
        <v>0.36969999999999997</v>
      </c>
      <c r="H29" s="13">
        <f t="shared" si="1"/>
        <v>0.09</v>
      </c>
      <c r="I29" s="17">
        <f t="shared" si="2"/>
        <v>0.18917499999999998</v>
      </c>
    </row>
    <row r="30" spans="1:9" x14ac:dyDescent="0.25">
      <c r="A30" t="s">
        <v>33</v>
      </c>
      <c r="B30" s="4" t="s">
        <v>12</v>
      </c>
      <c r="C30" s="9">
        <v>5.0000000000000001E-3</v>
      </c>
      <c r="D30" s="9">
        <v>1.7999999999999999E-2</v>
      </c>
      <c r="E30" s="7">
        <v>2.1999999999999999E-2</v>
      </c>
      <c r="F30" s="7">
        <v>7.0000000000000001E-3</v>
      </c>
      <c r="G30" s="13">
        <f t="shared" si="0"/>
        <v>2.1999999999999999E-2</v>
      </c>
      <c r="H30" s="13">
        <f t="shared" si="1"/>
        <v>5.0000000000000001E-3</v>
      </c>
      <c r="I30" s="17">
        <f t="shared" si="2"/>
        <v>1.2999999999999999E-2</v>
      </c>
    </row>
    <row r="31" spans="1:9" x14ac:dyDescent="0.25">
      <c r="A31" t="s">
        <v>60</v>
      </c>
      <c r="B31" s="4" t="s">
        <v>12</v>
      </c>
      <c r="C31" s="9">
        <v>5.0000000000000002E-5</v>
      </c>
      <c r="D31" s="9">
        <v>5.0000000000000002E-5</v>
      </c>
      <c r="E31" s="7">
        <v>5.0000000000000002E-5</v>
      </c>
      <c r="F31" s="7" t="s">
        <v>72</v>
      </c>
      <c r="G31" s="13">
        <f t="shared" si="0"/>
        <v>5.0000000000000002E-5</v>
      </c>
      <c r="H31" s="13">
        <f t="shared" si="1"/>
        <v>5.0000000000000002E-5</v>
      </c>
      <c r="I31" s="19">
        <f t="shared" si="2"/>
        <v>5.0000000000000002E-5</v>
      </c>
    </row>
    <row r="32" spans="1:9" x14ac:dyDescent="0.25">
      <c r="A32" t="s">
        <v>53</v>
      </c>
      <c r="B32" s="4" t="s">
        <v>12</v>
      </c>
      <c r="C32" s="9">
        <v>5.0000000000000004E-6</v>
      </c>
      <c r="D32" s="9">
        <v>1.0000000000000001E-5</v>
      </c>
      <c r="E32" s="7">
        <v>4.0000000000000003E-5</v>
      </c>
      <c r="F32" s="7" t="s">
        <v>74</v>
      </c>
      <c r="G32" s="13">
        <f t="shared" si="0"/>
        <v>4.0000000000000003E-5</v>
      </c>
      <c r="H32" s="13">
        <f t="shared" si="1"/>
        <v>5.0000000000000004E-6</v>
      </c>
      <c r="I32" s="19">
        <f t="shared" si="2"/>
        <v>1.8333333333333336E-5</v>
      </c>
    </row>
    <row r="33" spans="1:9" x14ac:dyDescent="0.25">
      <c r="A33" t="s">
        <v>61</v>
      </c>
      <c r="B33" s="4" t="s">
        <v>12</v>
      </c>
      <c r="C33" s="9">
        <v>2.0000000000000001E-4</v>
      </c>
      <c r="D33" s="9">
        <v>2.0000000000000001E-4</v>
      </c>
      <c r="E33" s="7">
        <v>6.9999999999999999E-4</v>
      </c>
      <c r="F33" s="7" t="s">
        <v>72</v>
      </c>
      <c r="G33" s="13">
        <f t="shared" si="0"/>
        <v>6.9999999999999999E-4</v>
      </c>
      <c r="H33" s="13">
        <f t="shared" si="1"/>
        <v>2.0000000000000001E-4</v>
      </c>
      <c r="I33" s="17">
        <f t="shared" si="2"/>
        <v>3.6666666666666667E-4</v>
      </c>
    </row>
    <row r="34" spans="1:9" x14ac:dyDescent="0.25">
      <c r="A34" t="s">
        <v>54</v>
      </c>
      <c r="B34" s="4" t="s">
        <v>12</v>
      </c>
      <c r="C34" s="9">
        <v>5.0000000000000002E-5</v>
      </c>
      <c r="D34" s="9">
        <v>5.0000000000000002E-5</v>
      </c>
      <c r="E34" s="7">
        <v>5.0000000000000002E-5</v>
      </c>
      <c r="F34" s="7" t="s">
        <v>73</v>
      </c>
      <c r="G34" s="13">
        <f t="shared" si="0"/>
        <v>5.0000000000000002E-5</v>
      </c>
      <c r="H34" s="13">
        <f t="shared" si="1"/>
        <v>5.0000000000000002E-5</v>
      </c>
      <c r="I34" s="19">
        <f t="shared" si="2"/>
        <v>5.0000000000000002E-5</v>
      </c>
    </row>
    <row r="35" spans="1:9" x14ac:dyDescent="0.25">
      <c r="A35" t="s">
        <v>55</v>
      </c>
      <c r="B35" s="4" t="s">
        <v>12</v>
      </c>
      <c r="C35" s="9">
        <v>2.5000000000000001E-3</v>
      </c>
      <c r="D35" s="9">
        <v>2.0000000000000001E-4</v>
      </c>
      <c r="E35" s="7">
        <v>8.0000000000000004E-4</v>
      </c>
      <c r="F35" s="7">
        <v>1.044E-2</v>
      </c>
      <c r="G35" s="13">
        <f t="shared" si="0"/>
        <v>1.044E-2</v>
      </c>
      <c r="H35" s="13">
        <f t="shared" si="1"/>
        <v>2.0000000000000001E-4</v>
      </c>
      <c r="I35" s="17">
        <f t="shared" si="2"/>
        <v>3.4849999999999998E-3</v>
      </c>
    </row>
    <row r="36" spans="1:9" x14ac:dyDescent="0.25">
      <c r="A36" t="s">
        <v>56</v>
      </c>
      <c r="B36" s="4" t="s">
        <v>12</v>
      </c>
      <c r="C36" s="9">
        <v>1.0399999999999999E-3</v>
      </c>
      <c r="D36" s="9">
        <v>1.8600000000000001E-3</v>
      </c>
      <c r="E36" s="7">
        <v>4.1000000000000003E-3</v>
      </c>
      <c r="F36" s="7">
        <v>5.1999999999999995E-4</v>
      </c>
      <c r="G36" s="13">
        <f t="shared" si="0"/>
        <v>4.1000000000000003E-3</v>
      </c>
      <c r="H36" s="13">
        <f t="shared" si="1"/>
        <v>5.1999999999999995E-4</v>
      </c>
      <c r="I36" s="17">
        <f t="shared" si="2"/>
        <v>1.8799999999999999E-3</v>
      </c>
    </row>
    <row r="37" spans="1:9" x14ac:dyDescent="0.25">
      <c r="A37" t="s">
        <v>57</v>
      </c>
      <c r="B37" s="4" t="s">
        <v>12</v>
      </c>
      <c r="C37" s="9">
        <v>2E-3</v>
      </c>
      <c r="D37" s="9">
        <v>7.0000000000000001E-3</v>
      </c>
      <c r="E37" s="7">
        <v>8.9999999999999993E-3</v>
      </c>
      <c r="F37" s="7" t="s">
        <v>76</v>
      </c>
      <c r="G37" s="13">
        <f t="shared" si="0"/>
        <v>8.9999999999999993E-3</v>
      </c>
      <c r="H37" s="13">
        <f t="shared" si="1"/>
        <v>2E-3</v>
      </c>
      <c r="I37" s="17">
        <f t="shared" si="2"/>
        <v>6.000000000000001E-3</v>
      </c>
    </row>
    <row r="38" spans="1:9" x14ac:dyDescent="0.25">
      <c r="A38" t="s">
        <v>58</v>
      </c>
      <c r="B38" s="4" t="s">
        <v>12</v>
      </c>
      <c r="C38" s="9">
        <v>5.0000000000000002E-5</v>
      </c>
      <c r="D38" s="9">
        <v>1.0499999999999999E-3</v>
      </c>
      <c r="E38" s="7">
        <v>2.2399999999999998E-3</v>
      </c>
      <c r="F38" s="7" t="s">
        <v>73</v>
      </c>
      <c r="G38" s="13">
        <f t="shared" si="0"/>
        <v>2.2399999999999998E-3</v>
      </c>
      <c r="H38" s="13">
        <f t="shared" si="1"/>
        <v>5.0000000000000002E-5</v>
      </c>
      <c r="I38" s="17">
        <f t="shared" si="2"/>
        <v>1.1133333333333331E-3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2017-05-01T15:41:20Z</dcterms:modified>
</cp:coreProperties>
</file>