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RChem" sheetId="1" r:id="rId1"/>
    <sheet name="Total Metals" sheetId="2" r:id="rId2"/>
    <sheet name="Diss Metals" sheetId="3" r:id="rId3"/>
  </sheets>
  <calcPr calcId="145621"/>
</workbook>
</file>

<file path=xl/calcChain.xml><?xml version="1.0" encoding="utf-8"?>
<calcChain xmlns="http://schemas.openxmlformats.org/spreadsheetml/2006/main">
  <c r="I6" i="3" l="1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5" i="3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J5" i="2"/>
  <c r="I5" i="2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J7" i="1"/>
  <c r="I7" i="1"/>
</calcChain>
</file>

<file path=xl/sharedStrings.xml><?xml version="1.0" encoding="utf-8"?>
<sst xmlns="http://schemas.openxmlformats.org/spreadsheetml/2006/main" count="227" uniqueCount="83">
  <si>
    <t>Parameter</t>
  </si>
  <si>
    <t>Unit</t>
  </si>
  <si>
    <t>Total Depth</t>
  </si>
  <si>
    <t>meters</t>
  </si>
  <si>
    <t>Standing Water Level</t>
  </si>
  <si>
    <t>Volume Purged (L)</t>
  </si>
  <si>
    <t>liters</t>
  </si>
  <si>
    <t>pH (field)</t>
  </si>
  <si>
    <t>ru</t>
  </si>
  <si>
    <t>pH (lab)</t>
  </si>
  <si>
    <t>Conductivity (lab)</t>
  </si>
  <si>
    <t>us/cm</t>
  </si>
  <si>
    <t>Water Temp</t>
  </si>
  <si>
    <t>C</t>
  </si>
  <si>
    <t>Organic Carbon (Diss)</t>
  </si>
  <si>
    <t>mg/L</t>
  </si>
  <si>
    <t>Phosphorus Total</t>
  </si>
  <si>
    <t>OrthoPhosphate (Diss)</t>
  </si>
  <si>
    <t>Ammonia - N</t>
  </si>
  <si>
    <t>Nitrate + Nitrite</t>
  </si>
  <si>
    <t>Sulfate (SO4)</t>
  </si>
  <si>
    <t>T-Alkalinity</t>
  </si>
  <si>
    <t>P-Alkalinity</t>
  </si>
  <si>
    <t>BiCarbonate</t>
  </si>
  <si>
    <t>Carbonate</t>
  </si>
  <si>
    <t>Chloride</t>
  </si>
  <si>
    <t>Flouride</t>
  </si>
  <si>
    <t>T.Hardness as CaC03</t>
  </si>
  <si>
    <t>T.Dissolved Solids</t>
  </si>
  <si>
    <t>T.Kjeldahl Nitrogen</t>
  </si>
  <si>
    <t>Acidity</t>
  </si>
  <si>
    <t>mg/L CaCo3</t>
  </si>
  <si>
    <t>Ionic Balance (Diss)</t>
  </si>
  <si>
    <t>%</t>
  </si>
  <si>
    <t>Calcium</t>
  </si>
  <si>
    <t>Iron</t>
  </si>
  <si>
    <t>Magnesium</t>
  </si>
  <si>
    <t>Manganese</t>
  </si>
  <si>
    <t>Potassium</t>
  </si>
  <si>
    <t>Silicon</t>
  </si>
  <si>
    <t>Sodium</t>
  </si>
  <si>
    <t>Sulfur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</si>
  <si>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</si>
  <si>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</si>
  <si>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</si>
  <si>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</si>
  <si>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</si>
  <si>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</si>
  <si>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</si>
  <si>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</si>
  <si>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</si>
  <si>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</si>
  <si>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</si>
  <si>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</si>
  <si>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</si>
  <si>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</si>
  <si>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</si>
  <si>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</si>
  <si>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</si>
  <si>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</si>
  <si>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</si>
  <si>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Titanium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</si>
  <si>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</si>
  <si>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</si>
  <si>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</si>
  <si>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</si>
  <si>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</si>
  <si>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</si>
  <si>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</si>
  <si>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</si>
  <si>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Date</t>
  </si>
  <si>
    <t>RockHaven Resources. Piezometer MW15-01D.Summary of Routine Chemistry Analysis Results</t>
  </si>
  <si>
    <t>RockHaven Resources. Piezometer MW15-01D.Summary of Total Metals Analysis Results</t>
  </si>
  <si>
    <t>RockHaven Resources. Piezometer MW15-01D.Summary of Dissolved Metals Analysis Results</t>
  </si>
  <si>
    <t>&lt;5</t>
  </si>
  <si>
    <t>&lt;6</t>
  </si>
  <si>
    <t xml:space="preserve">Not </t>
  </si>
  <si>
    <t>sampled</t>
  </si>
  <si>
    <t>Ice crystals</t>
  </si>
  <si>
    <t>Maximum</t>
  </si>
  <si>
    <t>Minimum</t>
  </si>
  <si>
    <t>Mean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</si>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</sst>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17" fontId="1" fillId="0" borderId="0" xfId="0" applyNumberFormat="1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C29" sqref="C29"/>
    </sheetView>
  </sheetViews>
  <sheetFormatPr defaultRowHeight="15" x14ac:dyDescent="0.25"/>
  <cols>
    <col min="1" max="1" width="18.85546875" bestFit="1" customWidth="1"/>
    <col min="2" max="2" width="6.7109375" customWidth="1"/>
  </cols>
  <sheetData>
    <row r="1" spans="1:11" ht="15.75" x14ac:dyDescent="0.25">
      <c r="A1" s="7" t="s">
        <v>71</v>
      </c>
    </row>
    <row r="2" spans="1:11" x14ac:dyDescent="0.25">
      <c r="E2" s="2" t="s">
        <v>70</v>
      </c>
    </row>
    <row r="3" spans="1:11" x14ac:dyDescent="0.25">
      <c r="A3" s="1" t="s">
        <v>0</v>
      </c>
      <c r="B3" s="2" t="s">
        <v>1</v>
      </c>
      <c r="C3" s="6">
        <v>42491</v>
      </c>
      <c r="D3" s="6">
        <v>42614</v>
      </c>
      <c r="E3" s="6">
        <v>42767</v>
      </c>
      <c r="I3" s="13" t="s">
        <v>79</v>
      </c>
      <c r="J3" s="13" t="s">
        <v>80</v>
      </c>
      <c r="K3" s="13" t="s">
        <v>81</v>
      </c>
    </row>
    <row r="4" spans="1:11" x14ac:dyDescent="0.25">
      <c r="A4" s="3" t="s">
        <v>2</v>
      </c>
      <c r="B4" s="4" t="s">
        <v>3</v>
      </c>
      <c r="C4" s="9">
        <v>75.900000000000006</v>
      </c>
      <c r="E4" s="8">
        <v>75.900000000000006</v>
      </c>
    </row>
    <row r="5" spans="1:11" x14ac:dyDescent="0.25">
      <c r="A5" s="3" t="s">
        <v>4</v>
      </c>
      <c r="B5" s="4" t="s">
        <v>3</v>
      </c>
      <c r="C5" s="9">
        <v>18.38</v>
      </c>
      <c r="D5" s="8" t="s">
        <v>76</v>
      </c>
      <c r="E5" s="8">
        <v>15.42</v>
      </c>
    </row>
    <row r="6" spans="1:11" x14ac:dyDescent="0.25">
      <c r="A6" s="3" t="s">
        <v>5</v>
      </c>
      <c r="B6" s="4" t="s">
        <v>6</v>
      </c>
      <c r="C6" s="8">
        <v>95</v>
      </c>
      <c r="D6" s="8" t="s">
        <v>77</v>
      </c>
      <c r="E6" s="8">
        <v>0</v>
      </c>
    </row>
    <row r="7" spans="1:11" x14ac:dyDescent="0.25">
      <c r="A7" s="3" t="s">
        <v>7</v>
      </c>
      <c r="B7" s="4" t="s">
        <v>8</v>
      </c>
      <c r="C7" s="9">
        <v>7.11</v>
      </c>
      <c r="D7" s="8"/>
      <c r="E7" s="8">
        <v>7.55</v>
      </c>
      <c r="I7" s="8">
        <f>MAX(C7:E7)</f>
        <v>7.55</v>
      </c>
      <c r="J7" s="8">
        <f>MIN(C7:E7)</f>
        <v>7.11</v>
      </c>
    </row>
    <row r="8" spans="1:11" x14ac:dyDescent="0.25">
      <c r="A8" s="3" t="s">
        <v>9</v>
      </c>
      <c r="B8" s="4" t="s">
        <v>8</v>
      </c>
      <c r="C8" s="9">
        <v>7.29</v>
      </c>
      <c r="D8" s="8" t="s">
        <v>78</v>
      </c>
      <c r="E8" s="8">
        <v>7.4</v>
      </c>
      <c r="I8" s="8">
        <f t="shared" ref="I8:I27" si="0">MAX(C8:E8)</f>
        <v>7.4</v>
      </c>
      <c r="J8" s="8">
        <f t="shared" ref="J8:J27" si="1">MIN(C8:E8)</f>
        <v>7.29</v>
      </c>
    </row>
    <row r="9" spans="1:11" x14ac:dyDescent="0.25">
      <c r="A9" s="3" t="s">
        <v>10</v>
      </c>
      <c r="B9" s="4" t="s">
        <v>11</v>
      </c>
      <c r="C9" s="9">
        <v>602</v>
      </c>
      <c r="E9" s="8">
        <v>657</v>
      </c>
      <c r="I9" s="8">
        <f t="shared" si="0"/>
        <v>657</v>
      </c>
      <c r="J9" s="8">
        <f t="shared" si="1"/>
        <v>602</v>
      </c>
    </row>
    <row r="10" spans="1:11" x14ac:dyDescent="0.25">
      <c r="A10" s="3" t="s">
        <v>12</v>
      </c>
      <c r="B10" s="4" t="s">
        <v>13</v>
      </c>
      <c r="C10" s="9">
        <v>0.5</v>
      </c>
      <c r="E10" s="8">
        <v>0.9</v>
      </c>
      <c r="I10" s="8">
        <f t="shared" si="0"/>
        <v>0.9</v>
      </c>
      <c r="J10" s="8">
        <f t="shared" si="1"/>
        <v>0.5</v>
      </c>
    </row>
    <row r="11" spans="1:11" x14ac:dyDescent="0.25">
      <c r="A11" s="3" t="s">
        <v>14</v>
      </c>
      <c r="B11" s="4" t="s">
        <v>15</v>
      </c>
      <c r="C11" s="9">
        <v>16.600000000000001</v>
      </c>
      <c r="E11" s="8">
        <v>3.6</v>
      </c>
      <c r="I11" s="8">
        <f t="shared" si="0"/>
        <v>16.600000000000001</v>
      </c>
      <c r="J11" s="8">
        <f t="shared" si="1"/>
        <v>3.6</v>
      </c>
    </row>
    <row r="12" spans="1:11" x14ac:dyDescent="0.25">
      <c r="A12" s="3" t="s">
        <v>16</v>
      </c>
      <c r="B12" s="4" t="s">
        <v>15</v>
      </c>
      <c r="C12" s="9">
        <v>0.1</v>
      </c>
      <c r="E12" s="8">
        <v>0.13</v>
      </c>
      <c r="I12" s="8">
        <f t="shared" si="0"/>
        <v>0.13</v>
      </c>
      <c r="J12" s="8">
        <f t="shared" si="1"/>
        <v>0.1</v>
      </c>
    </row>
    <row r="13" spans="1:11" x14ac:dyDescent="0.25">
      <c r="A13" s="3" t="s">
        <v>17</v>
      </c>
      <c r="B13" s="4"/>
      <c r="C13" s="9">
        <v>0.02</v>
      </c>
      <c r="E13" s="8">
        <v>5.0000000000000001E-3</v>
      </c>
      <c r="I13" s="8">
        <f t="shared" si="0"/>
        <v>0.02</v>
      </c>
      <c r="J13" s="8">
        <f t="shared" si="1"/>
        <v>5.0000000000000001E-3</v>
      </c>
    </row>
    <row r="14" spans="1:11" x14ac:dyDescent="0.25">
      <c r="A14" s="3" t="s">
        <v>18</v>
      </c>
      <c r="B14" s="4" t="s">
        <v>15</v>
      </c>
      <c r="C14" s="9">
        <v>0.214</v>
      </c>
      <c r="E14" s="8">
        <v>4.8000000000000001E-2</v>
      </c>
      <c r="I14" s="8">
        <f t="shared" si="0"/>
        <v>0.214</v>
      </c>
      <c r="J14" s="8">
        <f t="shared" si="1"/>
        <v>4.8000000000000001E-2</v>
      </c>
    </row>
    <row r="15" spans="1:11" x14ac:dyDescent="0.25">
      <c r="A15" s="3" t="s">
        <v>19</v>
      </c>
      <c r="B15" s="4" t="s">
        <v>15</v>
      </c>
      <c r="C15" s="9">
        <v>0.02</v>
      </c>
      <c r="E15" s="8">
        <v>0.01</v>
      </c>
      <c r="I15" s="8">
        <f t="shared" si="0"/>
        <v>0.02</v>
      </c>
      <c r="J15" s="8">
        <f t="shared" si="1"/>
        <v>0.01</v>
      </c>
    </row>
    <row r="16" spans="1:11" x14ac:dyDescent="0.25">
      <c r="A16" s="3" t="s">
        <v>20</v>
      </c>
      <c r="B16" s="4" t="s">
        <v>15</v>
      </c>
      <c r="C16" s="9">
        <v>126</v>
      </c>
      <c r="E16" s="8">
        <v>2.5</v>
      </c>
      <c r="I16" s="8">
        <f t="shared" si="0"/>
        <v>126</v>
      </c>
      <c r="J16" s="8">
        <f t="shared" si="1"/>
        <v>2.5</v>
      </c>
    </row>
    <row r="17" spans="1:10" x14ac:dyDescent="0.25">
      <c r="A17" s="3" t="s">
        <v>21</v>
      </c>
      <c r="B17" s="4" t="s">
        <v>15</v>
      </c>
      <c r="C17" s="9">
        <v>201</v>
      </c>
      <c r="E17" s="8">
        <v>224</v>
      </c>
      <c r="I17" s="8">
        <f t="shared" si="0"/>
        <v>224</v>
      </c>
      <c r="J17" s="8">
        <f t="shared" si="1"/>
        <v>201</v>
      </c>
    </row>
    <row r="18" spans="1:10" x14ac:dyDescent="0.25">
      <c r="A18" s="3" t="s">
        <v>22</v>
      </c>
      <c r="B18" s="4" t="s">
        <v>15</v>
      </c>
      <c r="C18" s="9" t="s">
        <v>74</v>
      </c>
      <c r="E18" s="8" t="s">
        <v>74</v>
      </c>
      <c r="I18" s="8">
        <f t="shared" si="0"/>
        <v>0</v>
      </c>
      <c r="J18" s="8">
        <f t="shared" si="1"/>
        <v>0</v>
      </c>
    </row>
    <row r="19" spans="1:10" x14ac:dyDescent="0.25">
      <c r="A19" s="3" t="s">
        <v>23</v>
      </c>
      <c r="B19" s="4" t="s">
        <v>15</v>
      </c>
      <c r="C19" s="9">
        <v>245</v>
      </c>
      <c r="E19" s="8">
        <v>273</v>
      </c>
      <c r="I19" s="8">
        <f t="shared" si="0"/>
        <v>273</v>
      </c>
      <c r="J19" s="8">
        <f t="shared" si="1"/>
        <v>245</v>
      </c>
    </row>
    <row r="20" spans="1:10" x14ac:dyDescent="0.25">
      <c r="A20" s="3" t="s">
        <v>24</v>
      </c>
      <c r="B20" s="4" t="s">
        <v>15</v>
      </c>
      <c r="C20" s="9" t="s">
        <v>75</v>
      </c>
      <c r="E20" s="8" t="s">
        <v>75</v>
      </c>
      <c r="I20" s="8">
        <f t="shared" si="0"/>
        <v>0</v>
      </c>
      <c r="J20" s="8">
        <f t="shared" si="1"/>
        <v>0</v>
      </c>
    </row>
    <row r="21" spans="1:10" x14ac:dyDescent="0.25">
      <c r="A21" s="3" t="s">
        <v>25</v>
      </c>
      <c r="B21" s="4" t="s">
        <v>15</v>
      </c>
      <c r="C21" s="9" t="s">
        <v>74</v>
      </c>
      <c r="E21" s="8">
        <v>0.21</v>
      </c>
      <c r="I21" s="8">
        <f t="shared" si="0"/>
        <v>0.21</v>
      </c>
      <c r="J21" s="8">
        <f t="shared" si="1"/>
        <v>0.21</v>
      </c>
    </row>
    <row r="22" spans="1:10" x14ac:dyDescent="0.25">
      <c r="A22" s="3" t="s">
        <v>26</v>
      </c>
      <c r="B22" s="4" t="s">
        <v>15</v>
      </c>
      <c r="C22" s="9">
        <v>1.76</v>
      </c>
      <c r="E22" s="8">
        <v>0.53600000000000003</v>
      </c>
      <c r="I22" s="8">
        <f t="shared" si="0"/>
        <v>1.76</v>
      </c>
      <c r="J22" s="8">
        <f t="shared" si="1"/>
        <v>0.53600000000000003</v>
      </c>
    </row>
    <row r="23" spans="1:10" x14ac:dyDescent="0.25">
      <c r="A23" s="3" t="s">
        <v>27</v>
      </c>
      <c r="B23" s="4" t="s">
        <v>15</v>
      </c>
      <c r="C23" s="9">
        <v>319</v>
      </c>
      <c r="E23" s="8">
        <v>342</v>
      </c>
      <c r="I23" s="8">
        <f t="shared" si="0"/>
        <v>342</v>
      </c>
      <c r="J23" s="8">
        <f t="shared" si="1"/>
        <v>319</v>
      </c>
    </row>
    <row r="24" spans="1:10" x14ac:dyDescent="0.25">
      <c r="A24" s="3" t="s">
        <v>28</v>
      </c>
      <c r="B24" s="4" t="s">
        <v>15</v>
      </c>
      <c r="C24" s="9">
        <v>396</v>
      </c>
      <c r="E24" s="8">
        <v>366</v>
      </c>
      <c r="I24" s="8">
        <f t="shared" si="0"/>
        <v>396</v>
      </c>
      <c r="J24" s="8">
        <f t="shared" si="1"/>
        <v>366</v>
      </c>
    </row>
    <row r="25" spans="1:10" x14ac:dyDescent="0.25">
      <c r="A25" s="3" t="s">
        <v>29</v>
      </c>
      <c r="B25" s="4" t="s">
        <v>15</v>
      </c>
      <c r="C25" s="9">
        <v>1.45</v>
      </c>
      <c r="E25" s="8">
        <v>0.52</v>
      </c>
      <c r="I25" s="8">
        <f t="shared" si="0"/>
        <v>1.45</v>
      </c>
      <c r="J25" s="8">
        <f t="shared" si="1"/>
        <v>0.52</v>
      </c>
    </row>
    <row r="26" spans="1:10" x14ac:dyDescent="0.25">
      <c r="A26" s="3" t="s">
        <v>30</v>
      </c>
      <c r="B26" s="4" t="s">
        <v>31</v>
      </c>
      <c r="C26" s="9">
        <v>16</v>
      </c>
      <c r="E26" s="8">
        <v>16</v>
      </c>
      <c r="I26" s="8">
        <f t="shared" si="0"/>
        <v>16</v>
      </c>
      <c r="J26" s="8">
        <f t="shared" si="1"/>
        <v>16</v>
      </c>
    </row>
    <row r="27" spans="1:10" x14ac:dyDescent="0.25">
      <c r="A27" s="3" t="s">
        <v>32</v>
      </c>
      <c r="B27" s="4" t="s">
        <v>33</v>
      </c>
      <c r="C27" s="9">
        <v>99.5</v>
      </c>
      <c r="E27" s="8"/>
      <c r="I27" s="8">
        <f t="shared" si="0"/>
        <v>99.5</v>
      </c>
      <c r="J27" s="8">
        <f t="shared" si="1"/>
        <v>99.5</v>
      </c>
    </row>
    <row r="29" spans="1:10" x14ac:dyDescent="0.25">
      <c r="C29" t="s">
        <v>82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C41" sqref="C41"/>
    </sheetView>
  </sheetViews>
  <sheetFormatPr defaultRowHeight="15" x14ac:dyDescent="0.25"/>
  <cols>
    <col min="1" max="1" width="11.28515625" bestFit="1" customWidth="1"/>
    <col min="2" max="2" width="6.28515625" customWidth="1"/>
  </cols>
  <sheetData>
    <row r="1" spans="1:11" ht="15.75" x14ac:dyDescent="0.25">
      <c r="A1" s="7" t="s">
        <v>72</v>
      </c>
    </row>
    <row r="2" spans="1:11" x14ac:dyDescent="0.25">
      <c r="E2" s="2" t="s">
        <v>70</v>
      </c>
    </row>
    <row r="3" spans="1:11" x14ac:dyDescent="0.25">
      <c r="A3" s="1" t="s">
        <v>0</v>
      </c>
      <c r="B3" s="2" t="s">
        <v>1</v>
      </c>
      <c r="C3" s="6">
        <v>42491</v>
      </c>
      <c r="D3" s="6">
        <v>42614</v>
      </c>
      <c r="E3" s="6">
        <v>42767</v>
      </c>
      <c r="I3" s="13" t="s">
        <v>79</v>
      </c>
      <c r="J3" s="13" t="s">
        <v>80</v>
      </c>
      <c r="K3" s="13" t="s">
        <v>81</v>
      </c>
    </row>
    <row r="4" spans="1:11" x14ac:dyDescent="0.25">
      <c r="A4" s="1"/>
      <c r="B4" s="2"/>
    </row>
    <row r="5" spans="1:11" x14ac:dyDescent="0.25">
      <c r="A5" s="5" t="s">
        <v>34</v>
      </c>
      <c r="B5" s="4" t="s">
        <v>15</v>
      </c>
      <c r="C5" s="8">
        <v>96.7</v>
      </c>
      <c r="E5" s="8">
        <v>114</v>
      </c>
      <c r="I5" s="8">
        <f>MAX(C5:E5)</f>
        <v>114</v>
      </c>
      <c r="J5" s="8">
        <f>MIN(C5:E5)</f>
        <v>96.7</v>
      </c>
    </row>
    <row r="6" spans="1:11" x14ac:dyDescent="0.25">
      <c r="A6" s="5" t="s">
        <v>35</v>
      </c>
      <c r="B6" s="4" t="s">
        <v>15</v>
      </c>
      <c r="C6" s="8">
        <v>1.1200000000000001</v>
      </c>
      <c r="E6" s="14">
        <v>2.71</v>
      </c>
      <c r="I6" s="8">
        <f t="shared" ref="I6:I40" si="0">MAX(C6:E6)</f>
        <v>2.71</v>
      </c>
      <c r="J6" s="8">
        <f t="shared" ref="J6:J40" si="1">MIN(C6:E6)</f>
        <v>1.1200000000000001</v>
      </c>
    </row>
    <row r="7" spans="1:11" x14ac:dyDescent="0.25">
      <c r="A7" s="5" t="s">
        <v>36</v>
      </c>
      <c r="B7" s="4" t="s">
        <v>15</v>
      </c>
      <c r="C7" s="8">
        <v>18.899999999999999</v>
      </c>
      <c r="E7" s="8">
        <v>22.5</v>
      </c>
      <c r="I7" s="8">
        <f t="shared" si="0"/>
        <v>22.5</v>
      </c>
      <c r="J7" s="8">
        <f t="shared" si="1"/>
        <v>18.899999999999999</v>
      </c>
    </row>
    <row r="8" spans="1:11" x14ac:dyDescent="0.25">
      <c r="A8" s="5" t="s">
        <v>37</v>
      </c>
      <c r="B8" s="4" t="s">
        <v>15</v>
      </c>
      <c r="C8" s="8">
        <v>1.1100000000000001</v>
      </c>
      <c r="D8" s="8" t="s">
        <v>76</v>
      </c>
      <c r="E8" s="14">
        <v>0.79</v>
      </c>
      <c r="I8" s="8">
        <f t="shared" si="0"/>
        <v>1.1100000000000001</v>
      </c>
      <c r="J8" s="8">
        <f t="shared" si="1"/>
        <v>0.79</v>
      </c>
    </row>
    <row r="9" spans="1:11" x14ac:dyDescent="0.25">
      <c r="A9" s="5" t="s">
        <v>38</v>
      </c>
      <c r="B9" s="4" t="s">
        <v>15</v>
      </c>
      <c r="C9" s="8">
        <v>2.8</v>
      </c>
      <c r="D9" s="8" t="s">
        <v>77</v>
      </c>
      <c r="E9" s="8">
        <v>7.6</v>
      </c>
      <c r="I9" s="8">
        <f t="shared" si="0"/>
        <v>7.6</v>
      </c>
      <c r="J9" s="8">
        <f t="shared" si="1"/>
        <v>2.8</v>
      </c>
    </row>
    <row r="10" spans="1:11" x14ac:dyDescent="0.25">
      <c r="A10" s="5" t="s">
        <v>39</v>
      </c>
      <c r="B10" s="4" t="s">
        <v>15</v>
      </c>
      <c r="C10" s="10">
        <v>7</v>
      </c>
      <c r="D10" s="8"/>
      <c r="E10" s="8">
        <v>9.02</v>
      </c>
      <c r="I10" s="8">
        <f t="shared" si="0"/>
        <v>9.02</v>
      </c>
      <c r="J10" s="8">
        <f t="shared" si="1"/>
        <v>7</v>
      </c>
    </row>
    <row r="11" spans="1:11" x14ac:dyDescent="0.25">
      <c r="A11" s="5" t="s">
        <v>40</v>
      </c>
      <c r="B11" s="4" t="s">
        <v>15</v>
      </c>
      <c r="C11" s="8">
        <v>16.600000000000001</v>
      </c>
      <c r="D11" s="8" t="s">
        <v>78</v>
      </c>
      <c r="E11" s="8">
        <v>11.9</v>
      </c>
      <c r="I11" s="8">
        <f t="shared" si="0"/>
        <v>16.600000000000001</v>
      </c>
      <c r="J11" s="8">
        <f t="shared" si="1"/>
        <v>11.9</v>
      </c>
    </row>
    <row r="12" spans="1:11" x14ac:dyDescent="0.25">
      <c r="A12" s="5" t="s">
        <v>41</v>
      </c>
      <c r="B12" s="4" t="s">
        <v>15</v>
      </c>
      <c r="C12" s="8">
        <v>45.4</v>
      </c>
      <c r="E12" s="8">
        <v>47.2</v>
      </c>
      <c r="I12" s="8">
        <f t="shared" si="0"/>
        <v>47.2</v>
      </c>
      <c r="J12" s="8">
        <f t="shared" si="1"/>
        <v>45.4</v>
      </c>
    </row>
    <row r="13" spans="1:11" x14ac:dyDescent="0.25">
      <c r="A13" s="5" t="s">
        <v>42</v>
      </c>
      <c r="B13" s="4" t="s">
        <v>15</v>
      </c>
      <c r="C13" s="8">
        <v>0.48499999999999999</v>
      </c>
      <c r="E13" s="8">
        <v>0.98599999999999999</v>
      </c>
      <c r="I13" s="8">
        <f t="shared" si="0"/>
        <v>0.98599999999999999</v>
      </c>
      <c r="J13" s="8">
        <f t="shared" si="1"/>
        <v>0.48499999999999999</v>
      </c>
    </row>
    <row r="14" spans="1:11" x14ac:dyDescent="0.25">
      <c r="A14" s="5" t="s">
        <v>43</v>
      </c>
      <c r="B14" s="4" t="s">
        <v>15</v>
      </c>
      <c r="C14" s="8">
        <v>8.9999999999999998E-4</v>
      </c>
      <c r="E14" s="8">
        <v>1.2199999999999999E-3</v>
      </c>
      <c r="I14" s="8">
        <f t="shared" si="0"/>
        <v>1.2199999999999999E-3</v>
      </c>
      <c r="J14" s="8">
        <f t="shared" si="1"/>
        <v>8.9999999999999998E-4</v>
      </c>
    </row>
    <row r="15" spans="1:11" x14ac:dyDescent="0.25">
      <c r="A15" s="5" t="s">
        <v>44</v>
      </c>
      <c r="B15" s="4" t="s">
        <v>15</v>
      </c>
      <c r="C15" s="8">
        <v>3.3E-3</v>
      </c>
      <c r="E15" s="8">
        <v>5.5999999999999999E-3</v>
      </c>
      <c r="I15" s="8">
        <f t="shared" si="0"/>
        <v>5.5999999999999999E-3</v>
      </c>
      <c r="J15" s="8">
        <f t="shared" si="1"/>
        <v>3.3E-3</v>
      </c>
    </row>
    <row r="16" spans="1:11" x14ac:dyDescent="0.25">
      <c r="A16" s="5" t="s">
        <v>45</v>
      </c>
      <c r="B16" s="4" t="s">
        <v>15</v>
      </c>
      <c r="C16" s="8">
        <v>0.28199999999999997</v>
      </c>
      <c r="E16" s="8">
        <v>0.247</v>
      </c>
      <c r="I16" s="8">
        <f t="shared" si="0"/>
        <v>0.28199999999999997</v>
      </c>
      <c r="J16" s="8">
        <f t="shared" si="1"/>
        <v>0.247</v>
      </c>
    </row>
    <row r="17" spans="1:10" x14ac:dyDescent="0.25">
      <c r="A17" s="5" t="s">
        <v>46</v>
      </c>
      <c r="B17" s="4" t="s">
        <v>15</v>
      </c>
      <c r="C17" s="8">
        <v>2.5000000000000001E-5</v>
      </c>
      <c r="E17" s="8">
        <v>6.9999999999999994E-5</v>
      </c>
      <c r="I17" s="8">
        <f t="shared" si="0"/>
        <v>6.9999999999999994E-5</v>
      </c>
      <c r="J17" s="8">
        <f t="shared" si="1"/>
        <v>2.5000000000000001E-5</v>
      </c>
    </row>
    <row r="18" spans="1:10" x14ac:dyDescent="0.25">
      <c r="A18" s="5" t="s">
        <v>47</v>
      </c>
      <c r="B18" s="4" t="s">
        <v>15</v>
      </c>
      <c r="C18" s="8">
        <v>5.0000000000000002E-5</v>
      </c>
      <c r="E18" s="8">
        <v>1E-4</v>
      </c>
      <c r="I18" s="8">
        <f t="shared" si="0"/>
        <v>1E-4</v>
      </c>
      <c r="J18" s="8">
        <f t="shared" si="1"/>
        <v>5.0000000000000002E-5</v>
      </c>
    </row>
    <row r="19" spans="1:10" x14ac:dyDescent="0.25">
      <c r="A19" s="5" t="s">
        <v>48</v>
      </c>
      <c r="B19" s="4" t="s">
        <v>15</v>
      </c>
      <c r="C19" s="8">
        <v>7.0000000000000001E-3</v>
      </c>
      <c r="E19" s="8">
        <v>6.0000000000000001E-3</v>
      </c>
      <c r="I19" s="8">
        <f t="shared" si="0"/>
        <v>7.0000000000000001E-3</v>
      </c>
      <c r="J19" s="8">
        <f t="shared" si="1"/>
        <v>6.0000000000000001E-3</v>
      </c>
    </row>
    <row r="20" spans="1:10" x14ac:dyDescent="0.25">
      <c r="A20" s="5" t="s">
        <v>49</v>
      </c>
      <c r="B20" s="4" t="s">
        <v>15</v>
      </c>
      <c r="C20" s="8">
        <v>5.1999999999999995E-4</v>
      </c>
      <c r="E20" s="14">
        <v>8.3000000000000001E-3</v>
      </c>
      <c r="I20" s="8">
        <f t="shared" si="0"/>
        <v>8.3000000000000001E-3</v>
      </c>
      <c r="J20" s="8">
        <f t="shared" si="1"/>
        <v>5.1999999999999995E-4</v>
      </c>
    </row>
    <row r="21" spans="1:10" x14ac:dyDescent="0.25">
      <c r="A21" s="5" t="s">
        <v>50</v>
      </c>
      <c r="B21" s="4" t="s">
        <v>15</v>
      </c>
      <c r="C21" s="8">
        <v>1.5299999999999999E-3</v>
      </c>
      <c r="E21" s="8">
        <v>4.2300000000000003E-3</v>
      </c>
      <c r="I21" s="8">
        <f t="shared" si="0"/>
        <v>4.2300000000000003E-3</v>
      </c>
      <c r="J21" s="8">
        <f t="shared" si="1"/>
        <v>1.5299999999999999E-3</v>
      </c>
    </row>
    <row r="22" spans="1:10" x14ac:dyDescent="0.25">
      <c r="A22" s="5" t="s">
        <v>51</v>
      </c>
      <c r="B22" s="4" t="s">
        <v>15</v>
      </c>
      <c r="C22" s="8">
        <v>7.2999999999999996E-4</v>
      </c>
      <c r="E22" s="8">
        <v>8.7000000000000001E-4</v>
      </c>
      <c r="I22" s="8">
        <f t="shared" si="0"/>
        <v>8.7000000000000001E-4</v>
      </c>
      <c r="J22" s="8">
        <f t="shared" si="1"/>
        <v>7.2999999999999996E-4</v>
      </c>
    </row>
    <row r="23" spans="1:10" x14ac:dyDescent="0.25">
      <c r="A23" s="5" t="s">
        <v>52</v>
      </c>
      <c r="B23" s="4" t="s">
        <v>15</v>
      </c>
      <c r="C23" s="8">
        <v>5.3E-3</v>
      </c>
      <c r="E23" s="8">
        <v>3.3099999999999997E-2</v>
      </c>
      <c r="I23" s="8">
        <f t="shared" si="0"/>
        <v>3.3099999999999997E-2</v>
      </c>
      <c r="J23" s="8">
        <f t="shared" si="1"/>
        <v>5.3E-3</v>
      </c>
    </row>
    <row r="24" spans="1:10" x14ac:dyDescent="0.25">
      <c r="A24" s="5" t="s">
        <v>53</v>
      </c>
      <c r="B24" s="4" t="s">
        <v>15</v>
      </c>
      <c r="C24" s="8">
        <v>3.32E-3</v>
      </c>
      <c r="E24" s="8">
        <v>7.9699999999999997E-3</v>
      </c>
      <c r="I24" s="8">
        <f t="shared" si="0"/>
        <v>7.9699999999999997E-3</v>
      </c>
      <c r="J24" s="8">
        <f t="shared" si="1"/>
        <v>3.32E-3</v>
      </c>
    </row>
    <row r="25" spans="1:10" x14ac:dyDescent="0.25">
      <c r="A25" s="5" t="s">
        <v>54</v>
      </c>
      <c r="B25" s="4" t="s">
        <v>15</v>
      </c>
      <c r="C25" s="8">
        <v>6.6E-3</v>
      </c>
      <c r="E25" s="8">
        <v>8.3000000000000001E-3</v>
      </c>
      <c r="I25" s="8">
        <f t="shared" si="0"/>
        <v>8.3000000000000001E-3</v>
      </c>
      <c r="J25" s="8">
        <f t="shared" si="1"/>
        <v>6.6E-3</v>
      </c>
    </row>
    <row r="26" spans="1:10" x14ac:dyDescent="0.25">
      <c r="A26" s="5" t="s">
        <v>55</v>
      </c>
      <c r="B26" s="4" t="s">
        <v>15</v>
      </c>
      <c r="C26" s="8">
        <v>5.0000000000000004E-6</v>
      </c>
      <c r="E26" s="8">
        <v>5.0000000000000004E-6</v>
      </c>
      <c r="I26" s="8">
        <f t="shared" si="0"/>
        <v>5.0000000000000004E-6</v>
      </c>
      <c r="J26" s="8">
        <f t="shared" si="1"/>
        <v>5.0000000000000004E-6</v>
      </c>
    </row>
    <row r="27" spans="1:10" x14ac:dyDescent="0.25">
      <c r="A27" s="5" t="s">
        <v>56</v>
      </c>
      <c r="B27" s="4" t="s">
        <v>15</v>
      </c>
      <c r="C27" s="8">
        <v>3.3600000000000001E-3</v>
      </c>
      <c r="E27" s="8">
        <v>3.4499999999999999E-3</v>
      </c>
      <c r="I27" s="8">
        <f t="shared" si="0"/>
        <v>3.4499999999999999E-3</v>
      </c>
      <c r="J27" s="8">
        <f t="shared" si="1"/>
        <v>3.3600000000000001E-3</v>
      </c>
    </row>
    <row r="28" spans="1:10" x14ac:dyDescent="0.25">
      <c r="A28" s="5" t="s">
        <v>57</v>
      </c>
      <c r="B28" s="4" t="s">
        <v>15</v>
      </c>
      <c r="C28" s="8">
        <v>2E-3</v>
      </c>
      <c r="E28" s="8">
        <v>3.3999999999999998E-3</v>
      </c>
      <c r="I28" s="8">
        <f t="shared" si="0"/>
        <v>3.3999999999999998E-3</v>
      </c>
      <c r="J28" s="8">
        <f t="shared" si="1"/>
        <v>2E-3</v>
      </c>
    </row>
    <row r="29" spans="1:10" x14ac:dyDescent="0.25">
      <c r="A29" s="5" t="s">
        <v>58</v>
      </c>
      <c r="B29" s="4" t="s">
        <v>15</v>
      </c>
      <c r="C29" s="8">
        <v>1E-4</v>
      </c>
      <c r="E29" s="8">
        <v>2.9999999999999997E-4</v>
      </c>
      <c r="I29" s="8">
        <f t="shared" si="0"/>
        <v>2.9999999999999997E-4</v>
      </c>
      <c r="J29" s="8">
        <f t="shared" si="1"/>
        <v>1E-4</v>
      </c>
    </row>
    <row r="30" spans="1:10" x14ac:dyDescent="0.25">
      <c r="A30" s="5" t="s">
        <v>59</v>
      </c>
      <c r="B30" s="4" t="s">
        <v>15</v>
      </c>
      <c r="C30" s="8">
        <v>5.0000000000000002E-5</v>
      </c>
      <c r="E30" s="8">
        <v>1.3200000000000001E-4</v>
      </c>
      <c r="I30" s="8">
        <f t="shared" si="0"/>
        <v>1.3200000000000001E-4</v>
      </c>
      <c r="J30" s="8">
        <f t="shared" si="1"/>
        <v>5.0000000000000002E-5</v>
      </c>
    </row>
    <row r="31" spans="1:10" x14ac:dyDescent="0.25">
      <c r="A31" s="5" t="s">
        <v>60</v>
      </c>
      <c r="B31" s="4" t="s">
        <v>15</v>
      </c>
      <c r="C31" s="11">
        <v>1.8</v>
      </c>
      <c r="E31" s="8">
        <v>1.83</v>
      </c>
      <c r="I31" s="8">
        <f t="shared" si="0"/>
        <v>1.83</v>
      </c>
      <c r="J31" s="8">
        <f t="shared" si="1"/>
        <v>1.8</v>
      </c>
    </row>
    <row r="32" spans="1:10" x14ac:dyDescent="0.25">
      <c r="A32" s="5" t="s">
        <v>61</v>
      </c>
      <c r="B32" s="4" t="s">
        <v>15</v>
      </c>
      <c r="C32" s="8">
        <v>1.9E-2</v>
      </c>
      <c r="E32" s="8">
        <v>5.3999999999999999E-2</v>
      </c>
      <c r="I32" s="8">
        <f t="shared" si="0"/>
        <v>5.3999999999999999E-2</v>
      </c>
      <c r="J32" s="8">
        <f t="shared" si="1"/>
        <v>1.9E-2</v>
      </c>
    </row>
    <row r="33" spans="1:10" x14ac:dyDescent="0.25">
      <c r="A33" s="5" t="s">
        <v>62</v>
      </c>
      <c r="B33" s="4" t="s">
        <v>15</v>
      </c>
      <c r="C33" s="8">
        <v>2.5000000000000001E-5</v>
      </c>
      <c r="E33" s="8">
        <v>2.5000000000000001E-5</v>
      </c>
      <c r="I33" s="8">
        <f t="shared" si="0"/>
        <v>2.5000000000000001E-5</v>
      </c>
      <c r="J33" s="8">
        <f t="shared" si="1"/>
        <v>2.5000000000000001E-5</v>
      </c>
    </row>
    <row r="34" spans="1:10" x14ac:dyDescent="0.25">
      <c r="A34" s="5" t="s">
        <v>63</v>
      </c>
      <c r="B34" s="4" t="s">
        <v>15</v>
      </c>
      <c r="C34" s="8">
        <v>1.0000000000000001E-5</v>
      </c>
      <c r="E34" s="8">
        <v>2.0000000000000002E-5</v>
      </c>
      <c r="I34" s="8">
        <f t="shared" si="0"/>
        <v>2.0000000000000002E-5</v>
      </c>
      <c r="J34" s="8">
        <f t="shared" si="1"/>
        <v>1.0000000000000001E-5</v>
      </c>
    </row>
    <row r="35" spans="1:10" x14ac:dyDescent="0.25">
      <c r="A35" s="5" t="s">
        <v>64</v>
      </c>
      <c r="B35" s="4" t="s">
        <v>15</v>
      </c>
      <c r="C35" s="8">
        <v>5.0000000000000002E-5</v>
      </c>
      <c r="E35" s="8">
        <v>4.1899999999999999E-4</v>
      </c>
      <c r="I35" s="8">
        <f t="shared" si="0"/>
        <v>4.1899999999999999E-4</v>
      </c>
      <c r="J35" s="8">
        <f t="shared" si="1"/>
        <v>5.0000000000000002E-5</v>
      </c>
    </row>
    <row r="36" spans="1:10" x14ac:dyDescent="0.25">
      <c r="A36" s="5" t="s">
        <v>65</v>
      </c>
      <c r="B36" s="4" t="s">
        <v>15</v>
      </c>
      <c r="C36" s="8">
        <v>1.5E-3</v>
      </c>
      <c r="E36" s="8">
        <v>2.8E-3</v>
      </c>
      <c r="I36" s="8">
        <f t="shared" si="0"/>
        <v>2.8E-3</v>
      </c>
      <c r="J36" s="8">
        <f t="shared" si="1"/>
        <v>1.5E-3</v>
      </c>
    </row>
    <row r="37" spans="1:10" x14ac:dyDescent="0.25">
      <c r="A37" s="5" t="s">
        <v>66</v>
      </c>
      <c r="B37" s="4" t="s">
        <v>15</v>
      </c>
      <c r="C37" s="8">
        <v>5.7099999999999998E-3</v>
      </c>
      <c r="E37" s="8">
        <v>5.4799999999999996E-3</v>
      </c>
      <c r="I37" s="8">
        <f t="shared" si="0"/>
        <v>5.7099999999999998E-3</v>
      </c>
      <c r="J37" s="8">
        <f t="shared" si="1"/>
        <v>5.4799999999999996E-3</v>
      </c>
    </row>
    <row r="38" spans="1:10" x14ac:dyDescent="0.25">
      <c r="A38" s="5" t="s">
        <v>67</v>
      </c>
      <c r="B38" s="4" t="s">
        <v>15</v>
      </c>
      <c r="C38" s="8">
        <v>1.6299999999999999E-3</v>
      </c>
      <c r="E38" s="8">
        <v>3.4399999999999999E-3</v>
      </c>
      <c r="I38" s="8">
        <f t="shared" si="0"/>
        <v>3.4399999999999999E-3</v>
      </c>
      <c r="J38" s="8">
        <f t="shared" si="1"/>
        <v>1.6299999999999999E-3</v>
      </c>
    </row>
    <row r="39" spans="1:10" x14ac:dyDescent="0.25">
      <c r="A39" s="5" t="s">
        <v>68</v>
      </c>
      <c r="B39" s="4" t="s">
        <v>15</v>
      </c>
      <c r="C39" s="12">
        <v>0.02</v>
      </c>
      <c r="E39" s="8">
        <v>6.3E-2</v>
      </c>
      <c r="I39" s="8">
        <f t="shared" si="0"/>
        <v>6.3E-2</v>
      </c>
      <c r="J39" s="8">
        <f t="shared" si="1"/>
        <v>0.02</v>
      </c>
    </row>
    <row r="40" spans="1:10" x14ac:dyDescent="0.25">
      <c r="A40" s="5" t="s">
        <v>69</v>
      </c>
      <c r="B40" s="4" t="s">
        <v>15</v>
      </c>
      <c r="C40" s="8">
        <v>2.0000000000000001E-4</v>
      </c>
      <c r="E40" s="8">
        <v>2.9999999999999997E-4</v>
      </c>
      <c r="I40" s="8">
        <f t="shared" si="0"/>
        <v>2.9999999999999997E-4</v>
      </c>
      <c r="J40" s="8">
        <f t="shared" si="1"/>
        <v>2.0000000000000001E-4</v>
      </c>
    </row>
    <row r="41" spans="1:10" x14ac:dyDescent="0.25">
      <c r="C41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22" workbookViewId="0">
      <selection activeCell="G41" sqref="G41"/>
    </sheetView>
  </sheetViews>
  <sheetFormatPr defaultRowHeight="15" x14ac:dyDescent="0.25"/>
  <cols>
    <col min="1" max="1" width="11.28515625" bestFit="1" customWidth="1"/>
    <col min="2" max="2" width="6.5703125" customWidth="1"/>
  </cols>
  <sheetData>
    <row r="1" spans="1:10" ht="15.75" x14ac:dyDescent="0.25">
      <c r="A1" s="7" t="s">
        <v>73</v>
      </c>
    </row>
    <row r="2" spans="1:10" x14ac:dyDescent="0.25">
      <c r="F2" s="2" t="s">
        <v>70</v>
      </c>
    </row>
    <row r="3" spans="1:10" x14ac:dyDescent="0.25">
      <c r="A3" s="1" t="s">
        <v>0</v>
      </c>
      <c r="B3" s="2" t="s">
        <v>1</v>
      </c>
      <c r="C3" s="6">
        <v>42491</v>
      </c>
      <c r="D3" s="6">
        <v>42614</v>
      </c>
      <c r="E3" s="6">
        <v>42767</v>
      </c>
      <c r="H3" s="13" t="s">
        <v>79</v>
      </c>
      <c r="I3" s="13" t="s">
        <v>80</v>
      </c>
      <c r="J3" s="13" t="s">
        <v>81</v>
      </c>
    </row>
    <row r="4" spans="1:10" x14ac:dyDescent="0.25">
      <c r="A4" s="1"/>
      <c r="B4" s="2"/>
    </row>
    <row r="5" spans="1:10" x14ac:dyDescent="0.25">
      <c r="A5" s="5" t="s">
        <v>34</v>
      </c>
      <c r="B5" s="4" t="s">
        <v>15</v>
      </c>
      <c r="C5" s="8">
        <v>88.9</v>
      </c>
      <c r="E5" s="8">
        <v>103</v>
      </c>
      <c r="H5" s="8">
        <f>MAX(C5:E5)</f>
        <v>103</v>
      </c>
      <c r="I5" s="8">
        <f>MIN(C5:E5)</f>
        <v>88.9</v>
      </c>
    </row>
    <row r="6" spans="1:10" x14ac:dyDescent="0.25">
      <c r="A6" s="5" t="s">
        <v>35</v>
      </c>
      <c r="B6" s="4" t="s">
        <v>15</v>
      </c>
      <c r="C6" s="8">
        <v>0.49199999999999999</v>
      </c>
      <c r="D6" s="8" t="s">
        <v>76</v>
      </c>
      <c r="E6" s="8">
        <v>0.17</v>
      </c>
      <c r="H6" s="8">
        <f t="shared" ref="H6:H39" si="0">MAX(C6:E6)</f>
        <v>0.49199999999999999</v>
      </c>
      <c r="I6" s="8">
        <f t="shared" ref="I6:I39" si="1">MIN(C6:E6)</f>
        <v>0.17</v>
      </c>
    </row>
    <row r="7" spans="1:10" x14ac:dyDescent="0.25">
      <c r="A7" s="5" t="s">
        <v>36</v>
      </c>
      <c r="B7" s="4" t="s">
        <v>15</v>
      </c>
      <c r="C7" s="8">
        <v>18.3</v>
      </c>
      <c r="D7" s="8" t="s">
        <v>77</v>
      </c>
      <c r="E7" s="8">
        <v>20.8</v>
      </c>
      <c r="H7" s="8">
        <f t="shared" si="0"/>
        <v>20.8</v>
      </c>
      <c r="I7" s="8">
        <f t="shared" si="1"/>
        <v>18.3</v>
      </c>
    </row>
    <row r="8" spans="1:10" x14ac:dyDescent="0.25">
      <c r="A8" s="5" t="s">
        <v>37</v>
      </c>
      <c r="B8" s="4" t="s">
        <v>15</v>
      </c>
      <c r="C8" s="8">
        <v>1.06</v>
      </c>
      <c r="D8" s="8"/>
      <c r="E8" s="8">
        <v>0.85399999999999998</v>
      </c>
      <c r="H8" s="8">
        <f t="shared" si="0"/>
        <v>1.06</v>
      </c>
      <c r="I8" s="8">
        <f t="shared" si="1"/>
        <v>0.85399999999999998</v>
      </c>
    </row>
    <row r="9" spans="1:10" x14ac:dyDescent="0.25">
      <c r="A9" s="5" t="s">
        <v>38</v>
      </c>
      <c r="B9" s="4" t="s">
        <v>15</v>
      </c>
      <c r="C9" s="8">
        <v>2.7</v>
      </c>
      <c r="D9" s="8" t="s">
        <v>78</v>
      </c>
      <c r="E9" s="8">
        <v>4.3</v>
      </c>
      <c r="H9" s="8">
        <f t="shared" si="0"/>
        <v>4.3</v>
      </c>
      <c r="I9" s="8">
        <f t="shared" si="1"/>
        <v>2.7</v>
      </c>
    </row>
    <row r="10" spans="1:10" x14ac:dyDescent="0.25">
      <c r="A10" s="5" t="s">
        <v>39</v>
      </c>
      <c r="B10" s="4" t="s">
        <v>15</v>
      </c>
      <c r="C10" s="8">
        <v>7.74</v>
      </c>
      <c r="E10" s="8">
        <v>6.8</v>
      </c>
      <c r="H10" s="8">
        <f t="shared" si="0"/>
        <v>7.74</v>
      </c>
      <c r="I10" s="8">
        <f t="shared" si="1"/>
        <v>6.8</v>
      </c>
    </row>
    <row r="11" spans="1:10" x14ac:dyDescent="0.25">
      <c r="A11" s="5" t="s">
        <v>40</v>
      </c>
      <c r="B11" s="4" t="s">
        <v>15</v>
      </c>
      <c r="C11" s="8">
        <v>15.6</v>
      </c>
      <c r="E11" s="8">
        <v>10.7</v>
      </c>
      <c r="H11" s="8">
        <f t="shared" si="0"/>
        <v>15.6</v>
      </c>
      <c r="I11" s="8">
        <f t="shared" si="1"/>
        <v>10.7</v>
      </c>
    </row>
    <row r="12" spans="1:10" x14ac:dyDescent="0.25">
      <c r="A12" s="5" t="s">
        <v>41</v>
      </c>
      <c r="B12" s="4" t="s">
        <v>15</v>
      </c>
      <c r="C12" s="8">
        <v>42.1</v>
      </c>
      <c r="E12" s="8">
        <v>41.7</v>
      </c>
      <c r="H12" s="8">
        <f t="shared" si="0"/>
        <v>42.1</v>
      </c>
      <c r="I12" s="8">
        <f t="shared" si="1"/>
        <v>41.7</v>
      </c>
    </row>
    <row r="13" spans="1:10" x14ac:dyDescent="0.25">
      <c r="A13" s="5" t="s">
        <v>42</v>
      </c>
      <c r="B13" s="4" t="s">
        <v>15</v>
      </c>
      <c r="C13" s="8">
        <v>0.66900000000000004</v>
      </c>
      <c r="E13" s="8">
        <v>4.836E-3</v>
      </c>
      <c r="H13" s="8">
        <f t="shared" si="0"/>
        <v>0.66900000000000004</v>
      </c>
      <c r="I13" s="8">
        <f t="shared" si="1"/>
        <v>4.836E-3</v>
      </c>
    </row>
    <row r="14" spans="1:10" x14ac:dyDescent="0.25">
      <c r="A14" s="5" t="s">
        <v>43</v>
      </c>
      <c r="B14" s="4" t="s">
        <v>15</v>
      </c>
      <c r="C14" s="8">
        <v>1.1999999999999999E-3</v>
      </c>
      <c r="E14" s="8">
        <v>2.4399999999999999E-4</v>
      </c>
      <c r="H14" s="8">
        <f t="shared" si="0"/>
        <v>1.1999999999999999E-3</v>
      </c>
      <c r="I14" s="8">
        <f t="shared" si="1"/>
        <v>2.4399999999999999E-4</v>
      </c>
    </row>
    <row r="15" spans="1:10" x14ac:dyDescent="0.25">
      <c r="A15" s="5" t="s">
        <v>44</v>
      </c>
      <c r="B15" s="4" t="s">
        <v>15</v>
      </c>
      <c r="C15" s="8">
        <v>3.5000000000000001E-3</v>
      </c>
      <c r="E15" s="8">
        <v>2.3E-3</v>
      </c>
      <c r="H15" s="8">
        <f t="shared" si="0"/>
        <v>3.5000000000000001E-3</v>
      </c>
      <c r="I15" s="8">
        <f t="shared" si="1"/>
        <v>2.3E-3</v>
      </c>
    </row>
    <row r="16" spans="1:10" x14ac:dyDescent="0.25">
      <c r="A16" s="5" t="s">
        <v>45</v>
      </c>
      <c r="B16" s="4" t="s">
        <v>15</v>
      </c>
      <c r="C16" s="8">
        <v>0.252</v>
      </c>
      <c r="E16" s="8">
        <v>0.15620000000000001</v>
      </c>
      <c r="H16" s="8">
        <f t="shared" si="0"/>
        <v>0.252</v>
      </c>
      <c r="I16" s="8">
        <f t="shared" si="1"/>
        <v>0.15620000000000001</v>
      </c>
    </row>
    <row r="17" spans="1:9" x14ac:dyDescent="0.25">
      <c r="A17" s="5" t="s">
        <v>46</v>
      </c>
      <c r="B17" s="4" t="s">
        <v>15</v>
      </c>
      <c r="C17" s="8">
        <v>6.0000000000000002E-5</v>
      </c>
      <c r="E17" s="8">
        <v>8.2999999999999998E-5</v>
      </c>
      <c r="H17" s="8">
        <f t="shared" si="0"/>
        <v>8.2999999999999998E-5</v>
      </c>
      <c r="I17" s="8">
        <f t="shared" si="1"/>
        <v>6.0000000000000002E-5</v>
      </c>
    </row>
    <row r="18" spans="1:9" x14ac:dyDescent="0.25">
      <c r="A18" s="5" t="s">
        <v>47</v>
      </c>
      <c r="B18" s="4" t="s">
        <v>15</v>
      </c>
      <c r="C18" s="8">
        <v>5.0000000000000001E-3</v>
      </c>
      <c r="E18" s="8">
        <v>5.0000000000000002E-5</v>
      </c>
      <c r="H18" s="8">
        <f t="shared" si="0"/>
        <v>5.0000000000000001E-3</v>
      </c>
      <c r="I18" s="8">
        <f t="shared" si="1"/>
        <v>5.0000000000000002E-5</v>
      </c>
    </row>
    <row r="19" spans="1:9" x14ac:dyDescent="0.25">
      <c r="A19" s="5" t="s">
        <v>48</v>
      </c>
      <c r="B19" s="4" t="s">
        <v>15</v>
      </c>
      <c r="C19" s="8">
        <v>7.0000000000000001E-3</v>
      </c>
      <c r="E19" s="8">
        <v>3.0000000000000001E-3</v>
      </c>
      <c r="H19" s="8">
        <f t="shared" si="0"/>
        <v>7.0000000000000001E-3</v>
      </c>
      <c r="I19" s="8">
        <f t="shared" si="1"/>
        <v>3.0000000000000001E-3</v>
      </c>
    </row>
    <row r="20" spans="1:9" x14ac:dyDescent="0.25">
      <c r="A20" s="5" t="s">
        <v>49</v>
      </c>
      <c r="B20" s="4" t="s">
        <v>15</v>
      </c>
      <c r="C20" s="8">
        <v>2.1000000000000001E-4</v>
      </c>
      <c r="E20" s="8">
        <v>1.76E-4</v>
      </c>
      <c r="H20" s="8">
        <f t="shared" si="0"/>
        <v>2.1000000000000001E-4</v>
      </c>
      <c r="I20" s="8">
        <f t="shared" si="1"/>
        <v>1.76E-4</v>
      </c>
    </row>
    <row r="21" spans="1:9" x14ac:dyDescent="0.25">
      <c r="A21" s="5" t="s">
        <v>50</v>
      </c>
      <c r="B21" s="4" t="s">
        <v>15</v>
      </c>
      <c r="C21" s="8">
        <v>2.0000000000000001E-4</v>
      </c>
      <c r="E21" s="8">
        <v>2.3699999999999999E-4</v>
      </c>
      <c r="H21" s="8">
        <f t="shared" si="0"/>
        <v>2.3699999999999999E-4</v>
      </c>
      <c r="I21" s="8">
        <f t="shared" si="1"/>
        <v>2.0000000000000001E-4</v>
      </c>
    </row>
    <row r="22" spans="1:9" x14ac:dyDescent="0.25">
      <c r="A22" s="5" t="s">
        <v>51</v>
      </c>
      <c r="B22" s="4" t="s">
        <v>15</v>
      </c>
      <c r="C22" s="8">
        <v>5.0000000000000001E-4</v>
      </c>
      <c r="E22" s="8">
        <v>3.68E-4</v>
      </c>
      <c r="H22" s="8">
        <f t="shared" si="0"/>
        <v>5.0000000000000001E-4</v>
      </c>
      <c r="I22" s="8">
        <f t="shared" si="1"/>
        <v>3.68E-4</v>
      </c>
    </row>
    <row r="23" spans="1:9" x14ac:dyDescent="0.25">
      <c r="A23" s="5" t="s">
        <v>52</v>
      </c>
      <c r="B23" s="4" t="s">
        <v>15</v>
      </c>
      <c r="C23" s="8">
        <v>1.1999999999999999E-3</v>
      </c>
      <c r="E23" s="8">
        <v>2.5000000000000001E-4</v>
      </c>
      <c r="H23" s="8">
        <f t="shared" si="0"/>
        <v>1.1999999999999999E-3</v>
      </c>
      <c r="I23" s="8">
        <f t="shared" si="1"/>
        <v>2.5000000000000001E-4</v>
      </c>
    </row>
    <row r="24" spans="1:9" x14ac:dyDescent="0.25">
      <c r="A24" s="5" t="s">
        <v>53</v>
      </c>
      <c r="B24" s="4" t="s">
        <v>15</v>
      </c>
      <c r="C24" s="8">
        <v>1.2999999999999999E-3</v>
      </c>
      <c r="E24" s="8">
        <v>1.17E-4</v>
      </c>
      <c r="H24" s="8">
        <f t="shared" si="0"/>
        <v>1.2999999999999999E-3</v>
      </c>
      <c r="I24" s="8">
        <f t="shared" si="1"/>
        <v>1.17E-4</v>
      </c>
    </row>
    <row r="25" spans="1:9" x14ac:dyDescent="0.25">
      <c r="A25" s="5" t="s">
        <v>54</v>
      </c>
      <c r="B25" s="4" t="s">
        <v>15</v>
      </c>
      <c r="C25" s="8">
        <v>7.0000000000000001E-3</v>
      </c>
      <c r="E25" s="8">
        <v>8.8000000000000005E-3</v>
      </c>
      <c r="H25" s="8">
        <f t="shared" si="0"/>
        <v>8.8000000000000005E-3</v>
      </c>
      <c r="I25" s="8">
        <f t="shared" si="1"/>
        <v>7.0000000000000001E-3</v>
      </c>
    </row>
    <row r="26" spans="1:9" x14ac:dyDescent="0.25">
      <c r="A26" s="5" t="s">
        <v>56</v>
      </c>
      <c r="B26" s="4" t="s">
        <v>15</v>
      </c>
      <c r="C26" s="8">
        <v>3.7000000000000002E-3</v>
      </c>
      <c r="E26" s="8">
        <v>1.2279999999999999E-3</v>
      </c>
      <c r="H26" s="8">
        <f t="shared" si="0"/>
        <v>3.7000000000000002E-3</v>
      </c>
      <c r="I26" s="8">
        <f t="shared" si="1"/>
        <v>1.2279999999999999E-3</v>
      </c>
    </row>
    <row r="27" spans="1:9" x14ac:dyDescent="0.25">
      <c r="A27" s="5" t="s">
        <v>57</v>
      </c>
      <c r="B27" s="4" t="s">
        <v>15</v>
      </c>
      <c r="C27" s="8">
        <v>5.0000000000000001E-4</v>
      </c>
      <c r="E27" s="8">
        <v>6.9999999999999999E-4</v>
      </c>
      <c r="H27" s="8">
        <f t="shared" si="0"/>
        <v>6.9999999999999999E-4</v>
      </c>
      <c r="I27" s="8">
        <f t="shared" si="1"/>
        <v>5.0000000000000001E-4</v>
      </c>
    </row>
    <row r="28" spans="1:9" x14ac:dyDescent="0.25">
      <c r="A28" s="5" t="s">
        <v>58</v>
      </c>
      <c r="B28" s="4" t="s">
        <v>15</v>
      </c>
      <c r="C28" s="8">
        <v>2.9999999999999997E-4</v>
      </c>
      <c r="E28" s="8">
        <v>1E-4</v>
      </c>
      <c r="H28" s="8">
        <f t="shared" si="0"/>
        <v>2.9999999999999997E-4</v>
      </c>
      <c r="I28" s="8">
        <f t="shared" si="1"/>
        <v>1E-4</v>
      </c>
    </row>
    <row r="29" spans="1:9" x14ac:dyDescent="0.25">
      <c r="A29" s="5" t="s">
        <v>59</v>
      </c>
      <c r="B29" s="4" t="s">
        <v>15</v>
      </c>
      <c r="C29" s="8">
        <v>2.0000000000000002E-5</v>
      </c>
      <c r="E29" s="8">
        <v>1.17E-4</v>
      </c>
      <c r="H29" s="8">
        <f t="shared" si="0"/>
        <v>1.17E-4</v>
      </c>
      <c r="I29" s="8">
        <f t="shared" si="1"/>
        <v>2.0000000000000002E-5</v>
      </c>
    </row>
    <row r="30" spans="1:9" x14ac:dyDescent="0.25">
      <c r="A30" s="5" t="s">
        <v>60</v>
      </c>
      <c r="B30" s="4" t="s">
        <v>15</v>
      </c>
      <c r="C30" s="8">
        <v>1.78</v>
      </c>
      <c r="E30" s="8">
        <v>1.85</v>
      </c>
      <c r="H30" s="8">
        <f t="shared" si="0"/>
        <v>1.85</v>
      </c>
      <c r="I30" s="8">
        <f t="shared" si="1"/>
        <v>1.78</v>
      </c>
    </row>
    <row r="31" spans="1:9" x14ac:dyDescent="0.25">
      <c r="A31" s="5" t="s">
        <v>61</v>
      </c>
      <c r="B31" s="4" t="s">
        <v>15</v>
      </c>
      <c r="C31" s="8">
        <v>1.9E-2</v>
      </c>
      <c r="E31" s="8">
        <v>1.4999999999999999E-2</v>
      </c>
      <c r="H31" s="8">
        <f t="shared" si="0"/>
        <v>1.9E-2</v>
      </c>
      <c r="I31" s="8">
        <f t="shared" si="1"/>
        <v>1.4999999999999999E-2</v>
      </c>
    </row>
    <row r="32" spans="1:9" x14ac:dyDescent="0.25">
      <c r="A32" s="5" t="s">
        <v>62</v>
      </c>
      <c r="B32" s="4" t="s">
        <v>15</v>
      </c>
      <c r="C32" s="8">
        <v>5.0000000000000002E-5</v>
      </c>
      <c r="E32" s="8">
        <v>5.3000000000000001E-5</v>
      </c>
      <c r="H32" s="8">
        <f t="shared" si="0"/>
        <v>5.3000000000000001E-5</v>
      </c>
      <c r="I32" s="8">
        <f t="shared" si="1"/>
        <v>5.0000000000000002E-5</v>
      </c>
    </row>
    <row r="33" spans="1:9" x14ac:dyDescent="0.25">
      <c r="A33" s="5" t="s">
        <v>63</v>
      </c>
      <c r="B33" s="4" t="s">
        <v>15</v>
      </c>
      <c r="C33" s="8">
        <v>2.0000000000000002E-5</v>
      </c>
      <c r="E33" s="8">
        <v>8.1000000000000004E-5</v>
      </c>
      <c r="H33" s="8">
        <f t="shared" si="0"/>
        <v>8.1000000000000004E-5</v>
      </c>
      <c r="I33" s="8">
        <f t="shared" si="1"/>
        <v>2.0000000000000002E-5</v>
      </c>
    </row>
    <row r="34" spans="1:9" x14ac:dyDescent="0.25">
      <c r="A34" s="5" t="s">
        <v>64</v>
      </c>
      <c r="B34" s="4" t="s">
        <v>15</v>
      </c>
      <c r="C34" s="8">
        <v>2.0000000000000001E-4</v>
      </c>
      <c r="E34" s="8">
        <v>6.0999999999999999E-5</v>
      </c>
      <c r="H34" s="8">
        <f t="shared" si="0"/>
        <v>2.0000000000000001E-4</v>
      </c>
      <c r="I34" s="8">
        <f t="shared" si="1"/>
        <v>6.0999999999999999E-5</v>
      </c>
    </row>
    <row r="35" spans="1:9" x14ac:dyDescent="0.25">
      <c r="A35" s="5" t="s">
        <v>65</v>
      </c>
      <c r="B35" s="4" t="s">
        <v>15</v>
      </c>
      <c r="C35" s="8">
        <v>5.9999999999999995E-4</v>
      </c>
      <c r="E35" s="8">
        <v>2.0000000000000001E-4</v>
      </c>
      <c r="H35" s="8">
        <f t="shared" si="0"/>
        <v>5.9999999999999995E-4</v>
      </c>
      <c r="I35" s="8">
        <f t="shared" si="1"/>
        <v>2.0000000000000001E-4</v>
      </c>
    </row>
    <row r="36" spans="1:9" x14ac:dyDescent="0.25">
      <c r="A36" s="5" t="s">
        <v>66</v>
      </c>
      <c r="B36" s="4" t="s">
        <v>15</v>
      </c>
      <c r="C36" s="8">
        <v>4.4000000000000003E-3</v>
      </c>
      <c r="E36" s="8">
        <v>3.2360000000000002E-3</v>
      </c>
      <c r="H36" s="8">
        <f t="shared" si="0"/>
        <v>4.4000000000000003E-3</v>
      </c>
      <c r="I36" s="8">
        <f t="shared" si="1"/>
        <v>3.2360000000000002E-3</v>
      </c>
    </row>
    <row r="37" spans="1:9" x14ac:dyDescent="0.25">
      <c r="A37" s="5" t="s">
        <v>67</v>
      </c>
      <c r="B37" s="4" t="s">
        <v>15</v>
      </c>
      <c r="C37" s="8">
        <v>1.5E-3</v>
      </c>
      <c r="E37" s="8">
        <v>4.9700000000000005E-4</v>
      </c>
      <c r="H37" s="8">
        <f t="shared" si="0"/>
        <v>1.5E-3</v>
      </c>
      <c r="I37" s="8">
        <f t="shared" si="1"/>
        <v>4.9700000000000005E-4</v>
      </c>
    </row>
    <row r="38" spans="1:9" x14ac:dyDescent="0.25">
      <c r="A38" s="5" t="s">
        <v>68</v>
      </c>
      <c r="B38" s="4" t="s">
        <v>15</v>
      </c>
      <c r="C38" s="8">
        <v>7.7999999999999996E-3</v>
      </c>
      <c r="E38" s="8">
        <v>3.5000000000000001E-3</v>
      </c>
      <c r="H38" s="8">
        <f t="shared" si="0"/>
        <v>7.7999999999999996E-3</v>
      </c>
      <c r="I38" s="8">
        <f t="shared" si="1"/>
        <v>3.5000000000000001E-3</v>
      </c>
    </row>
    <row r="39" spans="1:9" x14ac:dyDescent="0.25">
      <c r="A39" s="5" t="s">
        <v>69</v>
      </c>
      <c r="B39" s="4" t="s">
        <v>15</v>
      </c>
      <c r="C39" s="8">
        <v>2.9999999999999997E-4</v>
      </c>
      <c r="E39" s="8">
        <v>2.0000000000000001E-4</v>
      </c>
      <c r="H39" s="8">
        <f t="shared" si="0"/>
        <v>2.9999999999999997E-4</v>
      </c>
      <c r="I39" s="8">
        <f t="shared" si="1"/>
        <v>2.0000000000000001E-4</v>
      </c>
    </row>
    <row r="40" spans="1:9" x14ac:dyDescent="0.25">
      <c r="C40" t="s">
        <v>82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Total Metals</vt:lpstr>
      <vt:lpstr>Diss 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2017-05-02T14:35:06Z</dcterms:modified>
</cp:coreProperties>
</file>