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cts\Quartz\JPL\2015\Assessment Report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C23" i="1" l="1"/>
  <c r="C22" i="1"/>
  <c r="E20" i="1"/>
  <c r="E19" i="1"/>
  <c r="E18" i="1"/>
  <c r="E17" i="1"/>
  <c r="E16" i="1"/>
  <c r="E15" i="1"/>
  <c r="E14" i="1"/>
  <c r="E12" i="1"/>
  <c r="E11" i="1"/>
  <c r="E9" i="1"/>
  <c r="E8" i="1"/>
  <c r="E7" i="1"/>
  <c r="E6" i="1"/>
  <c r="E5" i="1"/>
  <c r="E4" i="1"/>
  <c r="E26" i="1" l="1"/>
</calcChain>
</file>

<file path=xl/sharedStrings.xml><?xml version="1.0" encoding="utf-8"?>
<sst xmlns="http://schemas.openxmlformats.org/spreadsheetml/2006/main" count="51" uniqueCount="32">
  <si>
    <t>Wages:</t>
  </si>
  <si>
    <t>rate</t>
  </si>
  <si>
    <t>units</t>
  </si>
  <si>
    <t>total</t>
  </si>
  <si>
    <t>per day</t>
  </si>
  <si>
    <t>Field Expenses (per day)</t>
  </si>
  <si>
    <t>EQUIPTMENT RENTAL (per unit, per day)</t>
  </si>
  <si>
    <t>Truck</t>
  </si>
  <si>
    <t>Truck Trailer</t>
  </si>
  <si>
    <t>ATV 2</t>
  </si>
  <si>
    <t>ATV 1</t>
  </si>
  <si>
    <t>Line Cutter (Travis Farmen July 6, 8,9,10)</t>
  </si>
  <si>
    <t>Line Cutter (Morgan Fraughton July 6, 8,9,10)</t>
  </si>
  <si>
    <t>Soil Sampler (Morgan Fraughton August 16 - 27)</t>
  </si>
  <si>
    <t>Soil Sampler (Travis Farmen August 20 - 27)</t>
  </si>
  <si>
    <t>Prospector</t>
  </si>
  <si>
    <t>Field Expenses (Travis Farmen)</t>
  </si>
  <si>
    <t>Field Expenses (Morgan Fraughton)</t>
  </si>
  <si>
    <t>ATV Tub Trailer</t>
  </si>
  <si>
    <t>Line Cutting Kit 1</t>
  </si>
  <si>
    <t>Assay Costs</t>
  </si>
  <si>
    <t>Total</t>
  </si>
  <si>
    <t>Soil Samples - 36 element ICP-MS</t>
  </si>
  <si>
    <t>Rock Samlples - 36 element ICP-MS</t>
  </si>
  <si>
    <t>Report Writing</t>
  </si>
  <si>
    <t>Soil Sampling (August 16 - 27), Prospecting, Report Writing (January 2016), and Line Cutting Program (July 6, 8,9,10)</t>
  </si>
  <si>
    <t>Total 2015 JPL Costs</t>
  </si>
  <si>
    <t>Total daily field allowance</t>
  </si>
  <si>
    <t>Total truck costs</t>
  </si>
  <si>
    <t>Total wages paid</t>
  </si>
  <si>
    <t>Total light equiptment rental costs</t>
  </si>
  <si>
    <t>Total assay/analyses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</si>
</sst>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2" fillId="2" borderId="5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/>
    <xf numFmtId="0" fontId="4" fillId="0" borderId="9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5" fillId="0" borderId="7" xfId="0" applyFon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70" zoomScaleNormal="70" workbookViewId="0">
      <selection activeCell="A26" sqref="A26"/>
    </sheetView>
  </sheetViews>
  <sheetFormatPr defaultRowHeight="15" x14ac:dyDescent="0.25"/>
  <cols>
    <col min="1" max="1" width="119.28515625" bestFit="1" customWidth="1"/>
    <col min="2" max="2" width="11.5703125" bestFit="1" customWidth="1"/>
    <col min="3" max="3" width="11.42578125" bestFit="1" customWidth="1"/>
    <col min="4" max="4" width="7.28515625" bestFit="1" customWidth="1"/>
    <col min="5" max="5" width="19.140625" customWidth="1"/>
  </cols>
  <sheetData>
    <row r="1" spans="1:5" ht="21" x14ac:dyDescent="0.35">
      <c r="A1" s="1" t="s">
        <v>25</v>
      </c>
      <c r="B1" s="2"/>
      <c r="C1" s="3"/>
      <c r="D1" s="2"/>
      <c r="E1" s="4"/>
    </row>
    <row r="2" spans="1:5" ht="21" x14ac:dyDescent="0.35">
      <c r="A2" s="5"/>
      <c r="B2" s="6"/>
      <c r="C2" s="7"/>
      <c r="D2" s="6"/>
      <c r="E2" s="8"/>
    </row>
    <row r="3" spans="1:5" ht="21" x14ac:dyDescent="0.35">
      <c r="A3" s="9" t="s">
        <v>0</v>
      </c>
      <c r="B3" s="9"/>
      <c r="C3" s="10" t="s">
        <v>1</v>
      </c>
      <c r="D3" s="9" t="s">
        <v>2</v>
      </c>
      <c r="E3" s="9" t="s">
        <v>3</v>
      </c>
    </row>
    <row r="4" spans="1:5" ht="21" x14ac:dyDescent="0.35">
      <c r="A4" s="11" t="s">
        <v>13</v>
      </c>
      <c r="B4" s="12" t="s">
        <v>4</v>
      </c>
      <c r="C4" s="13">
        <v>350</v>
      </c>
      <c r="D4" s="12">
        <v>12</v>
      </c>
      <c r="E4" s="13">
        <f t="shared" ref="E4:E9" si="0">C4*D4</f>
        <v>4200</v>
      </c>
    </row>
    <row r="5" spans="1:5" ht="21" x14ac:dyDescent="0.35">
      <c r="A5" s="11" t="s">
        <v>14</v>
      </c>
      <c r="B5" s="12" t="s">
        <v>4</v>
      </c>
      <c r="C5" s="13">
        <v>350</v>
      </c>
      <c r="D5" s="12">
        <v>8</v>
      </c>
      <c r="E5" s="13">
        <f t="shared" si="0"/>
        <v>2800</v>
      </c>
    </row>
    <row r="6" spans="1:5" ht="21" x14ac:dyDescent="0.35">
      <c r="A6" s="11" t="s">
        <v>11</v>
      </c>
      <c r="B6" s="12" t="s">
        <v>4</v>
      </c>
      <c r="C6" s="13">
        <v>350</v>
      </c>
      <c r="D6" s="12">
        <v>4</v>
      </c>
      <c r="E6" s="13">
        <f t="shared" si="0"/>
        <v>1400</v>
      </c>
    </row>
    <row r="7" spans="1:5" ht="21" x14ac:dyDescent="0.35">
      <c r="A7" s="11" t="s">
        <v>12</v>
      </c>
      <c r="B7" s="12" t="s">
        <v>4</v>
      </c>
      <c r="C7" s="13">
        <v>350</v>
      </c>
      <c r="D7" s="12">
        <v>4</v>
      </c>
      <c r="E7" s="13">
        <f t="shared" si="0"/>
        <v>1400</v>
      </c>
    </row>
    <row r="8" spans="1:5" ht="21" x14ac:dyDescent="0.35">
      <c r="A8" s="11" t="s">
        <v>15</v>
      </c>
      <c r="B8" s="12" t="s">
        <v>4</v>
      </c>
      <c r="C8" s="13">
        <v>350</v>
      </c>
      <c r="D8" s="12">
        <v>9</v>
      </c>
      <c r="E8" s="13">
        <f t="shared" si="0"/>
        <v>3150</v>
      </c>
    </row>
    <row r="9" spans="1:5" ht="21" x14ac:dyDescent="0.35">
      <c r="A9" s="11" t="s">
        <v>15</v>
      </c>
      <c r="B9" s="12" t="s">
        <v>4</v>
      </c>
      <c r="C9" s="13">
        <v>350</v>
      </c>
      <c r="D9" s="12">
        <v>9</v>
      </c>
      <c r="E9" s="13">
        <f t="shared" si="0"/>
        <v>3150</v>
      </c>
    </row>
    <row r="10" spans="1:5" ht="21" x14ac:dyDescent="0.35">
      <c r="A10" s="9" t="s">
        <v>5</v>
      </c>
      <c r="B10" s="9"/>
      <c r="C10" s="10"/>
      <c r="D10" s="9"/>
      <c r="E10" s="9"/>
    </row>
    <row r="11" spans="1:5" ht="21" x14ac:dyDescent="0.35">
      <c r="A11" s="11" t="s">
        <v>16</v>
      </c>
      <c r="B11" s="11" t="s">
        <v>4</v>
      </c>
      <c r="C11" s="14">
        <v>100</v>
      </c>
      <c r="D11" s="11">
        <v>21</v>
      </c>
      <c r="E11" s="13">
        <f>C11*D11</f>
        <v>2100</v>
      </c>
    </row>
    <row r="12" spans="1:5" ht="21" x14ac:dyDescent="0.35">
      <c r="A12" s="11" t="s">
        <v>17</v>
      </c>
      <c r="B12" s="11" t="s">
        <v>4</v>
      </c>
      <c r="C12" s="14">
        <v>100</v>
      </c>
      <c r="D12" s="11">
        <v>25</v>
      </c>
      <c r="E12" s="13">
        <f>C12*D12</f>
        <v>2500</v>
      </c>
    </row>
    <row r="13" spans="1:5" ht="21" x14ac:dyDescent="0.35">
      <c r="A13" s="9" t="s">
        <v>6</v>
      </c>
      <c r="B13" s="9"/>
      <c r="C13" s="10"/>
      <c r="D13" s="9"/>
      <c r="E13" s="9"/>
    </row>
    <row r="14" spans="1:5" ht="21" x14ac:dyDescent="0.35">
      <c r="A14" s="12" t="s">
        <v>10</v>
      </c>
      <c r="B14" s="12" t="s">
        <v>4</v>
      </c>
      <c r="C14" s="13">
        <v>40</v>
      </c>
      <c r="D14" s="12">
        <v>25</v>
      </c>
      <c r="E14" s="13">
        <f t="shared" ref="E14:E20" si="1">C14*D14</f>
        <v>1000</v>
      </c>
    </row>
    <row r="15" spans="1:5" ht="21" x14ac:dyDescent="0.35">
      <c r="A15" s="12" t="s">
        <v>9</v>
      </c>
      <c r="B15" s="12" t="s">
        <v>4</v>
      </c>
      <c r="C15" s="13">
        <v>40</v>
      </c>
      <c r="D15" s="12">
        <v>21</v>
      </c>
      <c r="E15" s="13">
        <f t="shared" si="1"/>
        <v>840</v>
      </c>
    </row>
    <row r="16" spans="1:5" ht="21" x14ac:dyDescent="0.35">
      <c r="A16" s="11" t="s">
        <v>7</v>
      </c>
      <c r="B16" s="11" t="s">
        <v>4</v>
      </c>
      <c r="C16" s="14">
        <v>60</v>
      </c>
      <c r="D16" s="11">
        <v>25</v>
      </c>
      <c r="E16" s="13">
        <f t="shared" si="1"/>
        <v>1500</v>
      </c>
    </row>
    <row r="17" spans="1:5" ht="21" x14ac:dyDescent="0.35">
      <c r="A17" s="11" t="s">
        <v>8</v>
      </c>
      <c r="B17" s="11" t="s">
        <v>4</v>
      </c>
      <c r="C17" s="14">
        <v>16</v>
      </c>
      <c r="D17" s="11">
        <v>25</v>
      </c>
      <c r="E17" s="13">
        <f t="shared" si="1"/>
        <v>400</v>
      </c>
    </row>
    <row r="18" spans="1:5" ht="21" x14ac:dyDescent="0.35">
      <c r="A18" s="11" t="s">
        <v>18</v>
      </c>
      <c r="B18" s="11" t="s">
        <v>4</v>
      </c>
      <c r="C18" s="14">
        <v>10</v>
      </c>
      <c r="D18" s="11">
        <v>25</v>
      </c>
      <c r="E18" s="13">
        <f t="shared" si="1"/>
        <v>250</v>
      </c>
    </row>
    <row r="19" spans="1:5" ht="21" x14ac:dyDescent="0.35">
      <c r="A19" s="11" t="s">
        <v>19</v>
      </c>
      <c r="B19" s="11" t="s">
        <v>4</v>
      </c>
      <c r="C19" s="14">
        <v>50</v>
      </c>
      <c r="D19" s="11">
        <v>4</v>
      </c>
      <c r="E19" s="13">
        <f t="shared" si="1"/>
        <v>200</v>
      </c>
    </row>
    <row r="20" spans="1:5" ht="21" x14ac:dyDescent="0.35">
      <c r="A20" s="11" t="s">
        <v>19</v>
      </c>
      <c r="B20" s="11" t="s">
        <v>4</v>
      </c>
      <c r="C20" s="14">
        <v>50</v>
      </c>
      <c r="D20" s="11">
        <v>4</v>
      </c>
      <c r="E20" s="13">
        <f t="shared" si="1"/>
        <v>200</v>
      </c>
    </row>
    <row r="21" spans="1:5" ht="21" x14ac:dyDescent="0.35">
      <c r="A21" s="9" t="s">
        <v>20</v>
      </c>
      <c r="B21" s="9"/>
      <c r="C21" s="10"/>
      <c r="D21" s="9"/>
      <c r="E21" s="9"/>
    </row>
    <row r="22" spans="1:5" ht="21" x14ac:dyDescent="0.35">
      <c r="A22" s="11" t="s">
        <v>22</v>
      </c>
      <c r="B22" s="11" t="s">
        <v>21</v>
      </c>
      <c r="C22" s="14">
        <f>E22/D22</f>
        <v>23.367024793388428</v>
      </c>
      <c r="D22" s="11">
        <v>605</v>
      </c>
      <c r="E22" s="13">
        <v>14137.05</v>
      </c>
    </row>
    <row r="23" spans="1:5" ht="21" x14ac:dyDescent="0.35">
      <c r="A23" s="11" t="s">
        <v>23</v>
      </c>
      <c r="B23" s="11" t="s">
        <v>21</v>
      </c>
      <c r="C23" s="14">
        <f>E23/D23</f>
        <v>28.838717948717949</v>
      </c>
      <c r="D23" s="11">
        <v>39</v>
      </c>
      <c r="E23" s="14">
        <v>1124.71</v>
      </c>
    </row>
    <row r="24" spans="1:5" ht="21" x14ac:dyDescent="0.35">
      <c r="A24" s="9" t="s">
        <v>24</v>
      </c>
      <c r="B24" s="9"/>
      <c r="C24" s="10"/>
      <c r="D24" s="9"/>
      <c r="E24" s="9"/>
    </row>
    <row r="25" spans="1:5" ht="21" x14ac:dyDescent="0.35">
      <c r="A25" s="11" t="s">
        <v>24</v>
      </c>
      <c r="B25" s="11" t="s">
        <v>21</v>
      </c>
      <c r="C25" s="14"/>
      <c r="D25" s="11"/>
      <c r="E25" s="13">
        <v>4000</v>
      </c>
    </row>
    <row r="26" spans="1:5" ht="21" x14ac:dyDescent="0.35">
      <c r="A26" s="15" t="s">
        <v>26</v>
      </c>
      <c r="B26" s="16"/>
      <c r="C26" s="17"/>
      <c r="D26" s="16"/>
      <c r="E26" s="18">
        <f>SUM(E4:E25)</f>
        <v>44351.76</v>
      </c>
    </row>
    <row r="30" spans="1:5" x14ac:dyDescent="0.25">
      <c r="A30" s="19" t="s">
        <v>27</v>
      </c>
      <c r="B30" s="20">
        <f>E11+E12</f>
        <v>4600</v>
      </c>
    </row>
    <row r="31" spans="1:5" x14ac:dyDescent="0.25">
      <c r="A31" s="19" t="s">
        <v>28</v>
      </c>
      <c r="B31" s="20">
        <f>E16</f>
        <v>1500</v>
      </c>
    </row>
    <row r="32" spans="1:5" x14ac:dyDescent="0.25">
      <c r="A32" s="19" t="s">
        <v>29</v>
      </c>
      <c r="B32" s="20">
        <f>E4+E5+E6+E7+E8+E9</f>
        <v>16100</v>
      </c>
    </row>
    <row r="33" spans="1:2" x14ac:dyDescent="0.25">
      <c r="A33" s="19" t="s">
        <v>30</v>
      </c>
      <c r="B33" s="20">
        <f>E14+E15+E17+E18+E19+E20</f>
        <v>2890</v>
      </c>
    </row>
    <row r="34" spans="1:2" x14ac:dyDescent="0.25">
      <c r="A34" s="19" t="s">
        <v>31</v>
      </c>
      <c r="B34" s="20">
        <f>E22+E23</f>
        <v>15261.759999999998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2016-01-31T19:25:52Z</dcterms:created>
  <dcterms:modified xsi:type="dcterms:W3CDTF">2016-02-03T19:02:21Z</dcterms:modified>
</cp:coreProperties>
</file>