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KZ-7" sheetId="1" r:id="rId1"/>
    <sheet name="KZ-5" sheetId="2" r:id="rId2"/>
    <sheet name="KZ-3" sheetId="3" r:id="rId3"/>
    <sheet name="KZ-1" sheetId="4" r:id="rId4"/>
    <sheet name="KZ-2" sheetId="5" r:id="rId5"/>
    <sheet name="KZ-4" sheetId="6" r:id="rId6"/>
    <sheet name="KZ-10" sheetId="7" r:id="rId7"/>
    <sheet name="KZ-9" sheetId="8" r:id="rId8"/>
  </sheets>
  <definedNames/>
  <calcPr fullCalcOnLoad="1"/>
</workbook>
</file>

<file path=xl/sharedStrings.xml><?xml version="1.0" encoding="utf-8"?>
<sst xmlns="http://schemas.openxmlformats.org/spreadsheetml/2006/main" count="232" uniqueCount="43">
  <si>
    <t>Point</t>
  </si>
  <si>
    <t>Depth</t>
  </si>
  <si>
    <t>Width</t>
  </si>
  <si>
    <t>Velocity</t>
  </si>
  <si>
    <t>Area</t>
  </si>
  <si>
    <t>Volume</t>
  </si>
  <si>
    <t>(meters)</t>
  </si>
  <si>
    <t>(m/sec)</t>
  </si>
  <si>
    <t>(m sq)</t>
  </si>
  <si>
    <t>(cms)</t>
  </si>
  <si>
    <t>Project:</t>
  </si>
  <si>
    <t>Site:</t>
  </si>
  <si>
    <t>Date:</t>
  </si>
  <si>
    <t>Data logger reading:</t>
  </si>
  <si>
    <t>Method:</t>
  </si>
  <si>
    <t xml:space="preserve">   </t>
  </si>
  <si>
    <t>Stage Discharge Calculations</t>
  </si>
  <si>
    <t>(m)</t>
  </si>
  <si>
    <t>All velocity readings at 0.6 depth</t>
  </si>
  <si>
    <t>Measurement By:</t>
  </si>
  <si>
    <t>No logger</t>
  </si>
  <si>
    <t>No Staff Gauge</t>
  </si>
  <si>
    <t>RockHaven-Klaza</t>
  </si>
  <si>
    <t>Price Velocity meter#1/ TS Wading Rod</t>
  </si>
  <si>
    <t>J.Gibson</t>
  </si>
  <si>
    <t>KZ-5 Upper Klaza River</t>
  </si>
  <si>
    <t>KZ-3</t>
  </si>
  <si>
    <t>Ice Conditions:</t>
  </si>
  <si>
    <t>Price Velocity meter#2/ TS Wading Rod</t>
  </si>
  <si>
    <t>KZ-7 Slate Creek - trib to Nansen Creek</t>
  </si>
  <si>
    <r>
      <t>Channel under ice?</t>
    </r>
    <r>
      <rPr>
        <sz val="10"/>
        <rFont val="Arial"/>
        <family val="2"/>
      </rPr>
      <t xml:space="preserve"> Not at cross section measured</t>
    </r>
  </si>
  <si>
    <t>KZ-4 trib to Klaza River</t>
  </si>
  <si>
    <t>No</t>
  </si>
  <si>
    <t>KZ-2 trib to Nansen Creek</t>
  </si>
  <si>
    <t>R.Gibson</t>
  </si>
  <si>
    <t>KZ-1 Upper  Klaza River</t>
  </si>
  <si>
    <t>No Ice</t>
  </si>
  <si>
    <t>No Ice in cross section</t>
  </si>
  <si>
    <t>KZ-10 trib to Klaza River</t>
  </si>
  <si>
    <t>KZ-9 Mainstem Klaza River</t>
  </si>
  <si>
    <r>
      <t>Channel under ice?</t>
    </r>
    <r>
      <rPr>
        <sz val="10"/>
        <rFont val="Arial"/>
        <family val="2"/>
      </rPr>
      <t xml:space="preserve"> no ice cover</t>
    </r>
  </si>
  <si>
    <t>ice free</t>
  </si>
  <si>
    <t>Price Velocity meter #2/ TS Wading Rod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</si>
</sst>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[$-1009]mmmm\ d\,\ yyyy"/>
    <numFmt numFmtId="177" formatCode="[$-1009]d\-mmm\-yy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52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3" fontId="0" fillId="0" borderId="0" xfId="0" applyNumberForma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zoomScalePageLayoutView="0" workbookViewId="0" topLeftCell="A1">
      <selection activeCell="K19" sqref="K19"/>
    </sheetView>
  </sheetViews>
  <sheetFormatPr defaultColWidth="9.140625" defaultRowHeight="12.75"/>
  <cols>
    <col min="7" max="7" width="11.57421875" style="0" customWidth="1"/>
  </cols>
  <sheetData>
    <row r="2" spans="2:8" ht="15.75">
      <c r="B2" s="2" t="s">
        <v>15</v>
      </c>
      <c r="C2" s="3" t="s">
        <v>16</v>
      </c>
      <c r="D2" s="4"/>
      <c r="E2" s="4"/>
      <c r="F2" s="4"/>
      <c r="G2" s="4"/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9" t="s">
        <v>10</v>
      </c>
      <c r="C4" s="10" t="s">
        <v>22</v>
      </c>
      <c r="D4" s="7"/>
      <c r="E4" s="7"/>
      <c r="F4" s="11" t="s">
        <v>12</v>
      </c>
      <c r="G4" s="21">
        <v>42503</v>
      </c>
      <c r="H4" s="8"/>
    </row>
    <row r="5" spans="2:8" ht="12.75">
      <c r="B5" s="6"/>
      <c r="C5" s="7"/>
      <c r="D5" s="7"/>
      <c r="E5" s="7"/>
      <c r="F5" s="7"/>
      <c r="G5" s="11"/>
      <c r="H5" s="8"/>
    </row>
    <row r="6" spans="2:8" ht="12.75">
      <c r="B6" s="9" t="s">
        <v>11</v>
      </c>
      <c r="C6" s="12" t="s">
        <v>29</v>
      </c>
      <c r="D6" s="11"/>
      <c r="E6" s="11"/>
      <c r="F6" s="11"/>
      <c r="G6" s="7"/>
      <c r="H6" s="8"/>
    </row>
    <row r="7" spans="2:8" ht="12.75">
      <c r="B7" s="6"/>
      <c r="C7" s="7"/>
      <c r="D7" s="7"/>
      <c r="E7" s="7"/>
      <c r="F7" s="7"/>
      <c r="G7" s="7"/>
      <c r="H7" s="8"/>
    </row>
    <row r="8" spans="2:8" ht="12.75">
      <c r="B8" s="9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8"/>
    </row>
    <row r="9" spans="2:8" ht="12.75">
      <c r="B9" s="23" t="s">
        <v>17</v>
      </c>
      <c r="C9" s="13" t="s">
        <v>6</v>
      </c>
      <c r="D9" s="13" t="s">
        <v>6</v>
      </c>
      <c r="E9" s="13" t="s">
        <v>7</v>
      </c>
      <c r="F9" s="13" t="s">
        <v>8</v>
      </c>
      <c r="G9" s="13" t="s">
        <v>9</v>
      </c>
      <c r="H9" s="8"/>
    </row>
    <row r="10" spans="2:8" ht="12.75">
      <c r="B10" s="6"/>
      <c r="C10" s="7"/>
      <c r="D10" s="7"/>
      <c r="E10" s="7"/>
      <c r="F10" s="7"/>
      <c r="G10" s="7"/>
      <c r="H10" s="8"/>
    </row>
    <row r="11" spans="2:8" ht="12.75">
      <c r="B11" s="6">
        <v>1.46</v>
      </c>
      <c r="C11" s="7">
        <v>0</v>
      </c>
      <c r="D11" s="7">
        <f>(B12-B11)/2</f>
        <v>0.07000000000000006</v>
      </c>
      <c r="E11" s="7">
        <v>0</v>
      </c>
      <c r="F11" s="7">
        <f>C11*D11</f>
        <v>0</v>
      </c>
      <c r="G11" s="14">
        <f>E11*F11</f>
        <v>0</v>
      </c>
      <c r="H11" s="8"/>
    </row>
    <row r="12" spans="2:8" ht="12.75">
      <c r="B12" s="6">
        <v>1.6</v>
      </c>
      <c r="C12" s="7">
        <v>0.1</v>
      </c>
      <c r="D12" s="7">
        <f>(B13-B11)/2</f>
        <v>0.17000000000000004</v>
      </c>
      <c r="E12" s="7">
        <v>0.103</v>
      </c>
      <c r="F12" s="14">
        <f aca="true" t="shared" si="0" ref="F12:F24">C12*D12</f>
        <v>0.017000000000000005</v>
      </c>
      <c r="G12" s="14">
        <f aca="true" t="shared" si="1" ref="G12:G24">E12*F12</f>
        <v>0.0017510000000000004</v>
      </c>
      <c r="H12" s="8"/>
    </row>
    <row r="13" spans="2:8" ht="12.75">
      <c r="B13" s="6">
        <v>1.8</v>
      </c>
      <c r="C13" s="7">
        <v>0.17</v>
      </c>
      <c r="D13" s="7">
        <f aca="true" t="shared" si="2" ref="D13:D23">(B14-B12)/2</f>
        <v>0.1499999999999999</v>
      </c>
      <c r="E13" s="7">
        <v>0.215</v>
      </c>
      <c r="F13" s="7">
        <f t="shared" si="0"/>
        <v>0.025499999999999988</v>
      </c>
      <c r="G13" s="14">
        <f t="shared" si="1"/>
        <v>0.005482499999999997</v>
      </c>
      <c r="H13" s="8"/>
    </row>
    <row r="14" spans="2:8" ht="12.75">
      <c r="B14" s="6">
        <v>1.9</v>
      </c>
      <c r="C14" s="7">
        <v>0.2</v>
      </c>
      <c r="D14" s="7">
        <f t="shared" si="2"/>
        <v>0.09999999999999998</v>
      </c>
      <c r="E14" s="7">
        <v>0.386</v>
      </c>
      <c r="F14" s="7">
        <f t="shared" si="0"/>
        <v>0.019999999999999997</v>
      </c>
      <c r="G14" s="14">
        <f t="shared" si="1"/>
        <v>0.007719999999999999</v>
      </c>
      <c r="H14" s="8"/>
    </row>
    <row r="15" spans="2:8" ht="12.75">
      <c r="B15" s="6">
        <v>2</v>
      </c>
      <c r="C15" s="7">
        <v>0.21</v>
      </c>
      <c r="D15" s="7">
        <f t="shared" si="2"/>
        <v>0.10000000000000009</v>
      </c>
      <c r="E15" s="7">
        <v>0.485</v>
      </c>
      <c r="F15" s="14">
        <f t="shared" si="0"/>
        <v>0.02100000000000002</v>
      </c>
      <c r="G15" s="14">
        <f t="shared" si="1"/>
        <v>0.010185000000000008</v>
      </c>
      <c r="H15" s="8"/>
    </row>
    <row r="16" spans="2:8" ht="12.75">
      <c r="B16" s="6">
        <v>2.1</v>
      </c>
      <c r="C16" s="7">
        <v>0.23</v>
      </c>
      <c r="D16" s="7">
        <f t="shared" si="2"/>
        <v>0.10000000000000009</v>
      </c>
      <c r="E16" s="7">
        <v>0.497</v>
      </c>
      <c r="F16" s="7">
        <f t="shared" si="0"/>
        <v>0.02300000000000002</v>
      </c>
      <c r="G16" s="14">
        <f t="shared" si="1"/>
        <v>0.01143100000000001</v>
      </c>
      <c r="H16" s="8"/>
    </row>
    <row r="17" spans="2:8" ht="12.75">
      <c r="B17" s="6">
        <v>2.2</v>
      </c>
      <c r="C17" s="7">
        <v>0.24</v>
      </c>
      <c r="D17" s="7">
        <f t="shared" si="2"/>
        <v>0.09999999999999987</v>
      </c>
      <c r="E17" s="7">
        <v>0.497</v>
      </c>
      <c r="F17" s="7">
        <f t="shared" si="0"/>
        <v>0.023999999999999966</v>
      </c>
      <c r="G17" s="14">
        <f t="shared" si="1"/>
        <v>0.011927999999999984</v>
      </c>
      <c r="H17" s="8"/>
    </row>
    <row r="18" spans="2:8" ht="12.75">
      <c r="B18" s="6">
        <v>2.3</v>
      </c>
      <c r="C18" s="7">
        <v>0.21</v>
      </c>
      <c r="D18" s="7">
        <f t="shared" si="2"/>
        <v>0.09999999999999987</v>
      </c>
      <c r="E18" s="7">
        <v>0.474</v>
      </c>
      <c r="F18" s="7">
        <f t="shared" si="0"/>
        <v>0.02099999999999997</v>
      </c>
      <c r="G18" s="14">
        <f t="shared" si="1"/>
        <v>0.009953999999999985</v>
      </c>
      <c r="H18" s="8"/>
    </row>
    <row r="19" spans="2:8" ht="12.75">
      <c r="B19" s="6">
        <v>2.4</v>
      </c>
      <c r="C19" s="7">
        <v>0.22</v>
      </c>
      <c r="D19" s="7">
        <f t="shared" si="2"/>
        <v>0.10000000000000009</v>
      </c>
      <c r="E19" s="7">
        <v>0.372</v>
      </c>
      <c r="F19" s="7">
        <f t="shared" si="0"/>
        <v>0.02200000000000002</v>
      </c>
      <c r="G19" s="14">
        <f t="shared" si="1"/>
        <v>0.008184000000000007</v>
      </c>
      <c r="H19" s="8"/>
    </row>
    <row r="20" spans="2:8" ht="12.75">
      <c r="B20" s="6">
        <v>2.5</v>
      </c>
      <c r="C20" s="7">
        <v>0.21</v>
      </c>
      <c r="D20" s="7">
        <f t="shared" si="2"/>
        <v>0.10000000000000009</v>
      </c>
      <c r="E20" s="7">
        <v>0.269</v>
      </c>
      <c r="F20" s="7">
        <f t="shared" si="0"/>
        <v>0.02100000000000002</v>
      </c>
      <c r="G20" s="14">
        <f t="shared" si="1"/>
        <v>0.005649000000000006</v>
      </c>
      <c r="H20" s="8"/>
    </row>
    <row r="21" spans="2:8" ht="12.75">
      <c r="B21" s="6">
        <v>2.6</v>
      </c>
      <c r="C21" s="7">
        <v>0.24</v>
      </c>
      <c r="D21" s="7">
        <f t="shared" si="2"/>
        <v>0.10000000000000009</v>
      </c>
      <c r="E21" s="7">
        <v>0.185</v>
      </c>
      <c r="F21" s="7">
        <f t="shared" si="0"/>
        <v>0.02400000000000002</v>
      </c>
      <c r="G21" s="14">
        <f t="shared" si="1"/>
        <v>0.004440000000000004</v>
      </c>
      <c r="H21" s="8"/>
    </row>
    <row r="22" spans="2:8" ht="12.75">
      <c r="B22" s="6">
        <v>2.7</v>
      </c>
      <c r="C22" s="7">
        <v>0.2</v>
      </c>
      <c r="D22" s="7">
        <f t="shared" si="2"/>
        <v>0.1499999999999999</v>
      </c>
      <c r="E22" s="7">
        <v>0.128</v>
      </c>
      <c r="F22" s="7">
        <f t="shared" si="0"/>
        <v>0.029999999999999985</v>
      </c>
      <c r="G22" s="14">
        <f t="shared" si="1"/>
        <v>0.0038399999999999984</v>
      </c>
      <c r="H22" s="8"/>
    </row>
    <row r="23" spans="2:8" ht="12.75">
      <c r="B23" s="6">
        <v>2.9</v>
      </c>
      <c r="C23" s="7">
        <v>0.18</v>
      </c>
      <c r="D23" s="7">
        <f t="shared" si="2"/>
        <v>0.23499999999999988</v>
      </c>
      <c r="E23" s="7">
        <v>0.097</v>
      </c>
      <c r="F23" s="7">
        <f t="shared" si="0"/>
        <v>0.042299999999999977</v>
      </c>
      <c r="G23" s="14">
        <f t="shared" si="1"/>
        <v>0.0041030999999999975</v>
      </c>
      <c r="H23" s="8"/>
    </row>
    <row r="24" spans="2:8" ht="12.75">
      <c r="B24" s="6">
        <v>3.17</v>
      </c>
      <c r="C24" s="7">
        <v>0</v>
      </c>
      <c r="D24" s="7">
        <f>(B24-B23)/2</f>
        <v>0.135</v>
      </c>
      <c r="E24" s="7">
        <v>0</v>
      </c>
      <c r="F24" s="7">
        <f t="shared" si="0"/>
        <v>0</v>
      </c>
      <c r="G24" s="14">
        <f t="shared" si="1"/>
        <v>0</v>
      </c>
      <c r="H24" s="8"/>
    </row>
    <row r="25" spans="2:8" ht="12.75">
      <c r="B25" s="6"/>
      <c r="C25" s="7"/>
      <c r="D25" s="7"/>
      <c r="E25" s="7"/>
      <c r="F25" s="14"/>
      <c r="G25" s="14"/>
      <c r="H25" s="8"/>
    </row>
    <row r="26" spans="2:8" ht="12.75">
      <c r="B26" s="6"/>
      <c r="C26" s="7"/>
      <c r="D26" s="7"/>
      <c r="E26" s="7"/>
      <c r="F26" s="14"/>
      <c r="G26" s="14"/>
      <c r="H26" s="8"/>
    </row>
    <row r="27" spans="2:8" ht="12.75">
      <c r="B27" s="6"/>
      <c r="C27" s="7"/>
      <c r="D27" s="7"/>
      <c r="E27" s="7"/>
      <c r="F27" s="14"/>
      <c r="G27" s="14"/>
      <c r="H27" s="8"/>
    </row>
    <row r="28" spans="2:8" ht="12.75">
      <c r="B28" s="28"/>
      <c r="C28" s="7"/>
      <c r="D28" s="29"/>
      <c r="E28" s="7"/>
      <c r="F28" s="14"/>
      <c r="G28" s="30"/>
      <c r="H28" s="8"/>
    </row>
    <row r="29" spans="2:8" ht="15.75">
      <c r="B29" s="6">
        <v>1.71</v>
      </c>
      <c r="C29" s="7"/>
      <c r="D29" s="7">
        <f>SUM(D11:D28)</f>
        <v>1.71</v>
      </c>
      <c r="E29" s="7"/>
      <c r="F29" s="14"/>
      <c r="G29" s="15">
        <f>SUM(G11:G28)</f>
        <v>0.08466759999999998</v>
      </c>
      <c r="H29" s="8"/>
    </row>
    <row r="30" spans="2:8" ht="12.75">
      <c r="B30" s="6"/>
      <c r="C30" s="7"/>
      <c r="D30" s="7"/>
      <c r="E30" s="7"/>
      <c r="F30" s="7"/>
      <c r="G30" s="7"/>
      <c r="H30" s="8"/>
    </row>
    <row r="31" spans="2:8" ht="15.75">
      <c r="B31" s="25" t="s">
        <v>18</v>
      </c>
      <c r="C31" s="7"/>
      <c r="D31" s="11"/>
      <c r="E31" s="7"/>
      <c r="F31" s="7"/>
      <c r="G31" s="15"/>
      <c r="H31" s="8"/>
    </row>
    <row r="32" spans="2:8" ht="12.75">
      <c r="B32" s="6"/>
      <c r="C32" s="7"/>
      <c r="D32" s="7"/>
      <c r="E32" s="7"/>
      <c r="F32" s="7"/>
      <c r="G32" s="7"/>
      <c r="H32" s="8"/>
    </row>
    <row r="33" spans="2:8" ht="12.75">
      <c r="B33" s="6"/>
      <c r="C33" s="22" t="s">
        <v>21</v>
      </c>
      <c r="D33" s="22"/>
      <c r="E33" s="16"/>
      <c r="F33" s="7"/>
      <c r="G33" s="7"/>
      <c r="H33" s="8"/>
    </row>
    <row r="34" spans="2:8" ht="12.75">
      <c r="B34" s="6"/>
      <c r="C34" s="22"/>
      <c r="D34" s="7"/>
      <c r="E34" s="7"/>
      <c r="F34" s="7"/>
      <c r="G34" s="7"/>
      <c r="H34" s="8"/>
    </row>
    <row r="35" spans="2:8" ht="12.75">
      <c r="B35" s="6"/>
      <c r="C35" s="7"/>
      <c r="D35" s="7"/>
      <c r="E35" s="7"/>
      <c r="F35" s="11"/>
      <c r="G35" s="7"/>
      <c r="H35" s="8"/>
    </row>
    <row r="36" spans="2:8" ht="12.75">
      <c r="B36" s="27" t="s">
        <v>13</v>
      </c>
      <c r="C36" s="7"/>
      <c r="D36" s="22" t="s">
        <v>20</v>
      </c>
      <c r="E36" s="7"/>
      <c r="F36" s="22"/>
      <c r="G36" s="7"/>
      <c r="H36" s="8"/>
    </row>
    <row r="37" spans="2:8" ht="12.75">
      <c r="B37" s="6"/>
      <c r="C37" s="7"/>
      <c r="D37" s="7"/>
      <c r="E37" s="7"/>
      <c r="F37" s="7"/>
      <c r="G37" s="7"/>
      <c r="H37" s="8"/>
    </row>
    <row r="38" spans="2:8" ht="12.75">
      <c r="B38" s="27" t="s">
        <v>30</v>
      </c>
      <c r="C38" s="7"/>
      <c r="D38" s="32" t="s">
        <v>37</v>
      </c>
      <c r="E38" s="7"/>
      <c r="F38" s="7"/>
      <c r="G38" s="7"/>
      <c r="H38" s="8"/>
    </row>
    <row r="39" spans="2:8" ht="12.75">
      <c r="B39" s="6"/>
      <c r="C39" s="7"/>
      <c r="D39" s="22"/>
      <c r="E39" s="7"/>
      <c r="F39" s="7"/>
      <c r="G39" s="7"/>
      <c r="H39" s="8"/>
    </row>
    <row r="40" spans="2:8" ht="12.75">
      <c r="B40" s="27" t="s">
        <v>14</v>
      </c>
      <c r="C40" s="31" t="s">
        <v>28</v>
      </c>
      <c r="D40" s="7"/>
      <c r="E40" s="7"/>
      <c r="F40" s="7"/>
      <c r="G40" s="7"/>
      <c r="H40" s="8"/>
    </row>
    <row r="41" spans="2:8" ht="12.75">
      <c r="B41" s="6"/>
      <c r="C41" s="7"/>
      <c r="D41" s="7"/>
      <c r="E41" s="7"/>
      <c r="F41" s="7"/>
      <c r="G41" s="7"/>
      <c r="H41" s="8"/>
    </row>
    <row r="42" spans="2:8" ht="12.75">
      <c r="B42" s="24" t="s">
        <v>19</v>
      </c>
      <c r="C42" s="7"/>
      <c r="D42" s="7" t="s">
        <v>24</v>
      </c>
      <c r="E42" s="7"/>
      <c r="F42" s="7"/>
      <c r="G42" s="7"/>
      <c r="H42" s="8"/>
    </row>
    <row r="43" spans="2:8" ht="12.75">
      <c r="B43" s="26"/>
      <c r="C43" s="18"/>
      <c r="D43" s="18"/>
      <c r="E43" s="18"/>
      <c r="F43" s="18"/>
      <c r="G43" s="18"/>
      <c r="H43" s="19"/>
    </row>
    <row r="44" spans="2:7" ht="12.75">
      <c r="B44" s="1"/>
      <c r="C44" s="1"/>
      <c r="D44" s="1"/>
      <c r="E44" s="1"/>
      <c r="F44" s="1"/>
      <c r="G4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9">
      <selection activeCell="B38" sqref="B38"/>
    </sheetView>
  </sheetViews>
  <sheetFormatPr defaultColWidth="9.140625" defaultRowHeight="12.75"/>
  <cols>
    <col min="7" max="7" width="9.7109375" style="0" bestFit="1" customWidth="1"/>
  </cols>
  <sheetData>
    <row r="2" spans="2:8" ht="15.75">
      <c r="B2" s="2" t="s">
        <v>15</v>
      </c>
      <c r="C2" s="3" t="s">
        <v>16</v>
      </c>
      <c r="D2" s="4"/>
      <c r="E2" s="4"/>
      <c r="F2" s="4"/>
      <c r="G2" s="4"/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9" t="s">
        <v>10</v>
      </c>
      <c r="C4" s="10" t="s">
        <v>22</v>
      </c>
      <c r="D4" s="7"/>
      <c r="E4" s="7"/>
      <c r="F4" s="11" t="s">
        <v>12</v>
      </c>
      <c r="G4" s="21">
        <v>42502</v>
      </c>
      <c r="H4" s="8"/>
    </row>
    <row r="5" spans="2:8" ht="12.75">
      <c r="B5" s="6"/>
      <c r="C5" s="7"/>
      <c r="D5" s="7"/>
      <c r="E5" s="7"/>
      <c r="F5" s="7"/>
      <c r="G5" s="11"/>
      <c r="H5" s="8"/>
    </row>
    <row r="6" spans="2:8" ht="12.75">
      <c r="B6" s="9" t="s">
        <v>11</v>
      </c>
      <c r="C6" s="12" t="s">
        <v>25</v>
      </c>
      <c r="D6" s="11"/>
      <c r="E6" s="11"/>
      <c r="F6" s="11"/>
      <c r="G6" s="7"/>
      <c r="H6" s="8"/>
    </row>
    <row r="7" spans="2:8" ht="12.75">
      <c r="B7" s="6"/>
      <c r="C7" s="7"/>
      <c r="D7" s="7"/>
      <c r="E7" s="7"/>
      <c r="F7" s="7"/>
      <c r="G7" s="7"/>
      <c r="H7" s="8"/>
    </row>
    <row r="8" spans="2:8" ht="12.75">
      <c r="B8" s="9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8"/>
    </row>
    <row r="9" spans="2:8" ht="12.75">
      <c r="B9" s="23" t="s">
        <v>17</v>
      </c>
      <c r="C9" s="13" t="s">
        <v>6</v>
      </c>
      <c r="D9" s="13" t="s">
        <v>6</v>
      </c>
      <c r="E9" s="13" t="s">
        <v>7</v>
      </c>
      <c r="F9" s="13" t="s">
        <v>8</v>
      </c>
      <c r="G9" s="13" t="s">
        <v>9</v>
      </c>
      <c r="H9" s="8"/>
    </row>
    <row r="10" spans="2:8" ht="12.75">
      <c r="B10" s="6"/>
      <c r="C10" s="7"/>
      <c r="D10" s="7"/>
      <c r="E10" s="7"/>
      <c r="F10" s="7"/>
      <c r="G10" s="7"/>
      <c r="H10" s="8"/>
    </row>
    <row r="11" spans="2:8" ht="12.75">
      <c r="B11" s="6">
        <v>1</v>
      </c>
      <c r="C11" s="7">
        <v>0</v>
      </c>
      <c r="D11" s="7">
        <f>(B12-B11)/2</f>
        <v>0.09999999999999998</v>
      </c>
      <c r="E11" s="7">
        <v>0</v>
      </c>
      <c r="F11" s="7">
        <f aca="true" t="shared" si="0" ref="F11:F26">C11*D11</f>
        <v>0</v>
      </c>
      <c r="G11" s="14">
        <f aca="true" t="shared" si="1" ref="G11:G26">E11*F11</f>
        <v>0</v>
      </c>
      <c r="H11" s="8"/>
    </row>
    <row r="12" spans="2:8" ht="12.75">
      <c r="B12" s="6">
        <v>1.2</v>
      </c>
      <c r="C12" s="7">
        <v>0.12</v>
      </c>
      <c r="D12" s="7">
        <f>(B13-B11)/2</f>
        <v>0.19999999999999996</v>
      </c>
      <c r="E12" s="7">
        <v>0.291</v>
      </c>
      <c r="F12" s="14">
        <f t="shared" si="0"/>
        <v>0.023999999999999994</v>
      </c>
      <c r="G12" s="14">
        <f t="shared" si="1"/>
        <v>0.006983999999999998</v>
      </c>
      <c r="H12" s="8"/>
    </row>
    <row r="13" spans="2:8" ht="12.75">
      <c r="B13" s="6">
        <v>1.4</v>
      </c>
      <c r="C13" s="7">
        <v>0.12</v>
      </c>
      <c r="D13" s="7">
        <f>(B14-B12)/2</f>
        <v>0.20000000000000007</v>
      </c>
      <c r="E13" s="7">
        <v>0.554</v>
      </c>
      <c r="F13" s="7">
        <f t="shared" si="0"/>
        <v>0.024000000000000007</v>
      </c>
      <c r="G13" s="14">
        <f t="shared" si="1"/>
        <v>0.013296000000000006</v>
      </c>
      <c r="H13" s="8"/>
    </row>
    <row r="14" spans="2:8" ht="12.75">
      <c r="B14" s="6">
        <v>1.6</v>
      </c>
      <c r="C14" s="7">
        <v>0.12</v>
      </c>
      <c r="D14" s="7">
        <f>(B15-B13)/2</f>
        <v>0.20000000000000007</v>
      </c>
      <c r="E14" s="7">
        <v>0.59</v>
      </c>
      <c r="F14" s="7">
        <f t="shared" si="0"/>
        <v>0.024000000000000007</v>
      </c>
      <c r="G14" s="14">
        <f t="shared" si="1"/>
        <v>0.014160000000000004</v>
      </c>
      <c r="H14" s="8"/>
    </row>
    <row r="15" spans="2:8" ht="12.75">
      <c r="B15" s="6">
        <v>1.8</v>
      </c>
      <c r="C15" s="7">
        <v>0.16</v>
      </c>
      <c r="D15" s="7">
        <f>(B16-B14)/2</f>
        <v>0.19999999999999996</v>
      </c>
      <c r="E15" s="7">
        <v>0.401</v>
      </c>
      <c r="F15" s="14">
        <f t="shared" si="0"/>
        <v>0.031999999999999994</v>
      </c>
      <c r="G15" s="14">
        <f t="shared" si="1"/>
        <v>0.012831999999999998</v>
      </c>
      <c r="H15" s="8"/>
    </row>
    <row r="16" spans="2:8" ht="12.75">
      <c r="B16" s="6">
        <v>2</v>
      </c>
      <c r="C16" s="7">
        <v>0.2</v>
      </c>
      <c r="D16" s="7">
        <f>(B17-B15)/2</f>
        <v>0.20000000000000007</v>
      </c>
      <c r="E16" s="7">
        <v>0.577</v>
      </c>
      <c r="F16" s="7">
        <f t="shared" si="0"/>
        <v>0.040000000000000015</v>
      </c>
      <c r="G16" s="14">
        <f t="shared" si="1"/>
        <v>0.023080000000000007</v>
      </c>
      <c r="H16" s="8"/>
    </row>
    <row r="17" spans="2:8" ht="12.75">
      <c r="B17" s="6">
        <v>2.2</v>
      </c>
      <c r="C17" s="7">
        <v>0.2</v>
      </c>
      <c r="D17" s="7">
        <f aca="true" t="shared" si="2" ref="D17:D25">(B18-B16)/2</f>
        <v>0.19999999999999996</v>
      </c>
      <c r="E17" s="7">
        <v>0.565</v>
      </c>
      <c r="F17" s="7">
        <f t="shared" si="0"/>
        <v>0.039999999999999994</v>
      </c>
      <c r="G17" s="14">
        <f t="shared" si="1"/>
        <v>0.022599999999999995</v>
      </c>
      <c r="H17" s="8"/>
    </row>
    <row r="18" spans="2:8" ht="12.75">
      <c r="B18" s="6">
        <v>2.4</v>
      </c>
      <c r="C18" s="7">
        <v>0.16</v>
      </c>
      <c r="D18" s="7">
        <f t="shared" si="2"/>
        <v>0.19999999999999996</v>
      </c>
      <c r="E18" s="7">
        <v>0.229</v>
      </c>
      <c r="F18" s="7">
        <f t="shared" si="0"/>
        <v>0.031999999999999994</v>
      </c>
      <c r="G18" s="14">
        <f t="shared" si="1"/>
        <v>0.007327999999999999</v>
      </c>
      <c r="H18" s="8"/>
    </row>
    <row r="19" spans="2:8" ht="12.75">
      <c r="B19" s="6">
        <v>2.6</v>
      </c>
      <c r="C19" s="7">
        <v>0.14</v>
      </c>
      <c r="D19" s="7">
        <f t="shared" si="2"/>
        <v>0.19999999999999996</v>
      </c>
      <c r="E19" s="7">
        <v>0.565</v>
      </c>
      <c r="F19" s="7">
        <f t="shared" si="0"/>
        <v>0.027999999999999997</v>
      </c>
      <c r="G19" s="14">
        <f t="shared" si="1"/>
        <v>0.015819999999999997</v>
      </c>
      <c r="H19" s="8"/>
    </row>
    <row r="20" spans="2:8" ht="12.75">
      <c r="B20" s="6">
        <v>2.8</v>
      </c>
      <c r="C20" s="7">
        <v>0.16</v>
      </c>
      <c r="D20" s="7">
        <f t="shared" si="2"/>
        <v>0.19999999999999996</v>
      </c>
      <c r="E20" s="7">
        <v>0.497</v>
      </c>
      <c r="F20" s="7">
        <f t="shared" si="0"/>
        <v>0.031999999999999994</v>
      </c>
      <c r="G20" s="14">
        <f t="shared" si="1"/>
        <v>0.015903999999999998</v>
      </c>
      <c r="H20" s="8"/>
    </row>
    <row r="21" spans="2:8" ht="12.75">
      <c r="B21" s="6">
        <v>3</v>
      </c>
      <c r="C21" s="7">
        <v>0.14</v>
      </c>
      <c r="D21" s="7">
        <f t="shared" si="2"/>
        <v>0.20000000000000018</v>
      </c>
      <c r="E21" s="7">
        <v>0.677</v>
      </c>
      <c r="F21" s="7">
        <f t="shared" si="0"/>
        <v>0.02800000000000003</v>
      </c>
      <c r="G21" s="14">
        <f t="shared" si="1"/>
        <v>0.01895600000000002</v>
      </c>
      <c r="H21" s="8"/>
    </row>
    <row r="22" spans="2:8" ht="12.75">
      <c r="B22" s="6">
        <v>3.2</v>
      </c>
      <c r="C22" s="7">
        <v>0.18</v>
      </c>
      <c r="D22" s="7">
        <f t="shared" si="2"/>
        <v>0.19999999999999996</v>
      </c>
      <c r="E22" s="7">
        <v>0.752</v>
      </c>
      <c r="F22" s="7">
        <f t="shared" si="0"/>
        <v>0.03599999999999999</v>
      </c>
      <c r="G22" s="14">
        <f t="shared" si="1"/>
        <v>0.027071999999999992</v>
      </c>
      <c r="H22" s="8"/>
    </row>
    <row r="23" spans="2:8" ht="12.75">
      <c r="B23" s="6">
        <v>3.4</v>
      </c>
      <c r="C23" s="7">
        <v>0.16</v>
      </c>
      <c r="D23" s="7">
        <f t="shared" si="2"/>
        <v>0.19999999999999996</v>
      </c>
      <c r="E23" s="7">
        <v>0.291</v>
      </c>
      <c r="F23" s="7">
        <f t="shared" si="0"/>
        <v>0.031999999999999994</v>
      </c>
      <c r="G23" s="14">
        <f t="shared" si="1"/>
        <v>0.009311999999999997</v>
      </c>
      <c r="H23" s="8"/>
    </row>
    <row r="24" spans="2:8" ht="12.75">
      <c r="B24" s="6">
        <v>3.6</v>
      </c>
      <c r="C24" s="7">
        <v>0.12</v>
      </c>
      <c r="D24" s="7">
        <f t="shared" si="2"/>
        <v>0.19999999999999996</v>
      </c>
      <c r="E24" s="7">
        <v>0</v>
      </c>
      <c r="F24" s="7">
        <f t="shared" si="0"/>
        <v>0.023999999999999994</v>
      </c>
      <c r="G24" s="14">
        <f t="shared" si="1"/>
        <v>0</v>
      </c>
      <c r="H24" s="8"/>
    </row>
    <row r="25" spans="2:8" ht="12.75">
      <c r="B25" s="6">
        <v>3.8</v>
      </c>
      <c r="C25" s="7">
        <v>0.1</v>
      </c>
      <c r="D25" s="7">
        <f t="shared" si="2"/>
        <v>0.15999999999999992</v>
      </c>
      <c r="E25" s="7">
        <v>0</v>
      </c>
      <c r="F25" s="7">
        <f t="shared" si="0"/>
        <v>0.015999999999999993</v>
      </c>
      <c r="G25" s="14">
        <f t="shared" si="1"/>
        <v>0</v>
      </c>
      <c r="H25" s="8"/>
    </row>
    <row r="26" spans="2:8" ht="12.75">
      <c r="B26" s="6">
        <v>3.92</v>
      </c>
      <c r="C26" s="7">
        <v>0</v>
      </c>
      <c r="D26" s="7">
        <f>(B26-B25)/2</f>
        <v>0.06000000000000005</v>
      </c>
      <c r="E26" s="7">
        <v>0</v>
      </c>
      <c r="F26" s="7">
        <f t="shared" si="0"/>
        <v>0</v>
      </c>
      <c r="G26" s="14">
        <f t="shared" si="1"/>
        <v>0</v>
      </c>
      <c r="H26" s="8"/>
    </row>
    <row r="27" spans="2:8" ht="12.75">
      <c r="B27" s="6"/>
      <c r="C27" s="7"/>
      <c r="D27" s="7"/>
      <c r="E27" s="7"/>
      <c r="F27" s="7"/>
      <c r="G27" s="14"/>
      <c r="H27" s="8"/>
    </row>
    <row r="28" spans="2:8" ht="12.75">
      <c r="B28" s="6"/>
      <c r="C28" s="7"/>
      <c r="D28" s="7"/>
      <c r="E28" s="7"/>
      <c r="F28" s="14"/>
      <c r="G28" s="20"/>
      <c r="H28" s="8"/>
    </row>
    <row r="29" spans="2:8" ht="15.75">
      <c r="B29" s="6">
        <v>2.92</v>
      </c>
      <c r="C29" s="7"/>
      <c r="D29" s="7">
        <f>SUM(D11:D27)</f>
        <v>2.9200000000000004</v>
      </c>
      <c r="E29" s="7"/>
      <c r="F29" s="14"/>
      <c r="G29" s="15">
        <f>SUM(G11:G27)</f>
        <v>0.187344</v>
      </c>
      <c r="H29" s="8"/>
    </row>
    <row r="30" spans="2:8" ht="12.75">
      <c r="B30" s="6"/>
      <c r="C30" s="7"/>
      <c r="D30" s="7"/>
      <c r="E30" s="7"/>
      <c r="F30" s="7"/>
      <c r="G30" s="7"/>
      <c r="H30" s="8"/>
    </row>
    <row r="31" spans="2:8" ht="15.75">
      <c r="B31" s="25" t="s">
        <v>18</v>
      </c>
      <c r="C31" s="7"/>
      <c r="D31" s="11"/>
      <c r="E31" s="7"/>
      <c r="F31" s="7"/>
      <c r="G31" s="15"/>
      <c r="H31" s="8"/>
    </row>
    <row r="32" spans="2:8" ht="12.75">
      <c r="B32" s="6"/>
      <c r="C32" s="7"/>
      <c r="D32" s="7"/>
      <c r="E32" s="7"/>
      <c r="F32" s="7"/>
      <c r="G32" s="7"/>
      <c r="H32" s="8"/>
    </row>
    <row r="33" spans="2:8" ht="12.75">
      <c r="B33" s="6"/>
      <c r="C33" s="22" t="s">
        <v>21</v>
      </c>
      <c r="D33" s="22"/>
      <c r="E33" s="16"/>
      <c r="F33" s="7"/>
      <c r="G33" s="7"/>
      <c r="H33" s="8"/>
    </row>
    <row r="34" spans="2:8" ht="12.75">
      <c r="B34" s="6"/>
      <c r="C34" s="22"/>
      <c r="D34" s="7"/>
      <c r="E34" s="7"/>
      <c r="F34" s="7"/>
      <c r="G34" s="7"/>
      <c r="H34" s="8"/>
    </row>
    <row r="35" spans="2:8" ht="12.75">
      <c r="B35" s="6"/>
      <c r="C35" s="7"/>
      <c r="D35" s="7"/>
      <c r="E35" s="7"/>
      <c r="F35" s="11"/>
      <c r="G35" s="7"/>
      <c r="H35" s="8"/>
    </row>
    <row r="36" spans="2:8" ht="12.75">
      <c r="B36" s="27" t="s">
        <v>13</v>
      </c>
      <c r="C36" s="7"/>
      <c r="D36" s="22" t="s">
        <v>20</v>
      </c>
      <c r="E36" s="7"/>
      <c r="F36" s="22"/>
      <c r="G36" s="7"/>
      <c r="H36" s="8"/>
    </row>
    <row r="37" spans="2:8" ht="12.75">
      <c r="B37" s="6"/>
      <c r="C37" s="7"/>
      <c r="D37" s="7"/>
      <c r="E37" s="7"/>
      <c r="F37" s="7"/>
      <c r="G37" s="7"/>
      <c r="H37" s="8"/>
    </row>
    <row r="38" spans="2:8" ht="12.75">
      <c r="B38" s="27" t="s">
        <v>27</v>
      </c>
      <c r="C38" s="7"/>
      <c r="D38" s="22" t="s">
        <v>36</v>
      </c>
      <c r="E38" s="7"/>
      <c r="F38" s="7"/>
      <c r="G38" s="7"/>
      <c r="H38" s="8"/>
    </row>
    <row r="39" spans="2:8" ht="12.75">
      <c r="B39" s="6"/>
      <c r="C39" s="7"/>
      <c r="D39" s="22"/>
      <c r="E39" s="7"/>
      <c r="F39" s="7"/>
      <c r="G39" s="7"/>
      <c r="H39" s="8"/>
    </row>
    <row r="40" spans="2:8" ht="12.75">
      <c r="B40" s="27" t="s">
        <v>14</v>
      </c>
      <c r="C40" s="31" t="s">
        <v>28</v>
      </c>
      <c r="D40" s="7"/>
      <c r="E40" s="7"/>
      <c r="F40" s="7"/>
      <c r="G40" s="7"/>
      <c r="H40" s="8"/>
    </row>
    <row r="41" spans="2:8" ht="12.75">
      <c r="B41" s="6"/>
      <c r="C41" s="7"/>
      <c r="D41" s="7"/>
      <c r="E41" s="7"/>
      <c r="F41" s="7"/>
      <c r="G41" s="7"/>
      <c r="H41" s="8"/>
    </row>
    <row r="42" spans="2:8" ht="12.75">
      <c r="B42" s="24" t="s">
        <v>19</v>
      </c>
      <c r="C42" s="7"/>
      <c r="D42" s="7" t="s">
        <v>34</v>
      </c>
      <c r="E42" s="7"/>
      <c r="F42" s="7"/>
      <c r="G42" s="7"/>
      <c r="H42" s="8"/>
    </row>
    <row r="43" spans="2:8" ht="12.75">
      <c r="B43" s="26"/>
      <c r="C43" s="18"/>
      <c r="D43" s="18"/>
      <c r="E43" s="18"/>
      <c r="F43" s="18"/>
      <c r="G43" s="18"/>
      <c r="H43" s="19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1">
      <selection activeCell="D34" sqref="D34"/>
    </sheetView>
  </sheetViews>
  <sheetFormatPr defaultColWidth="9.140625" defaultRowHeight="12.75"/>
  <cols>
    <col min="7" max="7" width="9.7109375" style="0" bestFit="1" customWidth="1"/>
  </cols>
  <sheetData>
    <row r="2" spans="2:8" ht="15.75">
      <c r="B2" s="2" t="s">
        <v>15</v>
      </c>
      <c r="C2" s="3" t="s">
        <v>16</v>
      </c>
      <c r="D2" s="4"/>
      <c r="E2" s="4"/>
      <c r="F2" s="4"/>
      <c r="G2" s="4"/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9" t="s">
        <v>10</v>
      </c>
      <c r="C4" s="10" t="s">
        <v>22</v>
      </c>
      <c r="D4" s="7"/>
      <c r="E4" s="7"/>
      <c r="F4" s="11" t="s">
        <v>12</v>
      </c>
      <c r="G4" s="21">
        <v>42502</v>
      </c>
      <c r="H4" s="8"/>
    </row>
    <row r="5" spans="2:8" ht="12.75">
      <c r="B5" s="6"/>
      <c r="C5" s="7"/>
      <c r="D5" s="7"/>
      <c r="E5" s="7"/>
      <c r="F5" s="7"/>
      <c r="G5" s="11"/>
      <c r="H5" s="8"/>
    </row>
    <row r="6" spans="2:8" ht="12.75">
      <c r="B6" s="9" t="s">
        <v>11</v>
      </c>
      <c r="C6" s="12" t="s">
        <v>26</v>
      </c>
      <c r="D6" s="11"/>
      <c r="E6" s="11"/>
      <c r="F6" s="11"/>
      <c r="G6" s="7"/>
      <c r="H6" s="8"/>
    </row>
    <row r="7" spans="2:8" ht="12.75">
      <c r="B7" s="6"/>
      <c r="C7" s="7"/>
      <c r="D7" s="7"/>
      <c r="E7" s="7"/>
      <c r="F7" s="7"/>
      <c r="G7" s="7"/>
      <c r="H7" s="8"/>
    </row>
    <row r="8" spans="2:8" ht="12.75">
      <c r="B8" s="9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8"/>
    </row>
    <row r="9" spans="2:8" ht="12.75">
      <c r="B9" s="23" t="s">
        <v>17</v>
      </c>
      <c r="C9" s="13" t="s">
        <v>6</v>
      </c>
      <c r="D9" s="13" t="s">
        <v>6</v>
      </c>
      <c r="E9" s="13" t="s">
        <v>7</v>
      </c>
      <c r="F9" s="13" t="s">
        <v>8</v>
      </c>
      <c r="G9" s="13" t="s">
        <v>9</v>
      </c>
      <c r="H9" s="8"/>
    </row>
    <row r="10" spans="2:8" ht="12.75">
      <c r="B10" s="6"/>
      <c r="C10" s="7"/>
      <c r="D10" s="7"/>
      <c r="E10" s="7"/>
      <c r="F10" s="7"/>
      <c r="G10" s="7"/>
      <c r="H10" s="8"/>
    </row>
    <row r="11" spans="2:8" ht="12.75">
      <c r="B11" s="6">
        <v>1.45</v>
      </c>
      <c r="C11" s="7">
        <v>0</v>
      </c>
      <c r="D11" s="7">
        <f>(B12-B11)/2</f>
        <v>0.025000000000000022</v>
      </c>
      <c r="E11" s="7">
        <v>0</v>
      </c>
      <c r="F11" s="7">
        <f>C11*D11</f>
        <v>0</v>
      </c>
      <c r="G11" s="14">
        <f>E11*F11</f>
        <v>0</v>
      </c>
      <c r="H11" s="8"/>
    </row>
    <row r="12" spans="2:8" ht="12.75">
      <c r="B12" s="6">
        <v>1.5</v>
      </c>
      <c r="C12" s="7">
        <v>0.04</v>
      </c>
      <c r="D12" s="7">
        <f aca="true" t="shared" si="0" ref="D12:D17">(B13-B11)/2</f>
        <v>0.125</v>
      </c>
      <c r="E12" s="7">
        <v>0</v>
      </c>
      <c r="F12" s="14">
        <f aca="true" t="shared" si="1" ref="F12:F17">C12*D12</f>
        <v>0.005</v>
      </c>
      <c r="G12" s="14">
        <f aca="true" t="shared" si="2" ref="G12:G22">E12*F12</f>
        <v>0</v>
      </c>
      <c r="H12" s="8"/>
    </row>
    <row r="13" spans="2:8" ht="12.75">
      <c r="B13" s="6">
        <v>1.7</v>
      </c>
      <c r="C13" s="7">
        <v>0.04</v>
      </c>
      <c r="D13" s="7">
        <f t="shared" si="0"/>
        <v>0.19999999999999996</v>
      </c>
      <c r="E13" s="7">
        <v>0</v>
      </c>
      <c r="F13" s="7">
        <f t="shared" si="1"/>
        <v>0.007999999999999998</v>
      </c>
      <c r="G13" s="14">
        <f t="shared" si="2"/>
        <v>0</v>
      </c>
      <c r="H13" s="8"/>
    </row>
    <row r="14" spans="2:8" ht="12.75">
      <c r="B14" s="6">
        <v>1.9</v>
      </c>
      <c r="C14" s="7">
        <v>0.08</v>
      </c>
      <c r="D14" s="7">
        <f t="shared" si="0"/>
        <v>0.20000000000000007</v>
      </c>
      <c r="E14" s="7">
        <v>0.225</v>
      </c>
      <c r="F14" s="7">
        <f t="shared" si="1"/>
        <v>0.016000000000000007</v>
      </c>
      <c r="G14" s="14">
        <f t="shared" si="2"/>
        <v>0.0036000000000000016</v>
      </c>
      <c r="H14" s="8"/>
    </row>
    <row r="15" spans="2:8" ht="12.75">
      <c r="B15" s="6">
        <v>2.1</v>
      </c>
      <c r="C15" s="7">
        <v>0.08</v>
      </c>
      <c r="D15" s="7">
        <f t="shared" si="0"/>
        <v>0.19999999999999996</v>
      </c>
      <c r="E15" s="7">
        <v>0.162</v>
      </c>
      <c r="F15" s="14">
        <f t="shared" si="1"/>
        <v>0.015999999999999997</v>
      </c>
      <c r="G15" s="14">
        <f t="shared" si="2"/>
        <v>0.0025919999999999997</v>
      </c>
      <c r="H15" s="8"/>
    </row>
    <row r="16" spans="2:8" ht="12.75">
      <c r="B16" s="6">
        <v>2.3</v>
      </c>
      <c r="C16" s="7">
        <v>0.12</v>
      </c>
      <c r="D16" s="7">
        <f t="shared" si="0"/>
        <v>0.19999999999999996</v>
      </c>
      <c r="E16" s="7">
        <v>0.225</v>
      </c>
      <c r="F16" s="7">
        <f t="shared" si="1"/>
        <v>0.023999999999999994</v>
      </c>
      <c r="G16" s="14">
        <f t="shared" si="2"/>
        <v>0.0053999999999999986</v>
      </c>
      <c r="H16" s="8"/>
    </row>
    <row r="17" spans="2:8" ht="12.75">
      <c r="B17" s="6">
        <v>2.5</v>
      </c>
      <c r="C17" s="7">
        <v>0.18</v>
      </c>
      <c r="D17" s="7">
        <f t="shared" si="0"/>
        <v>0.20000000000000018</v>
      </c>
      <c r="E17" s="7">
        <v>0.143</v>
      </c>
      <c r="F17" s="7">
        <f t="shared" si="1"/>
        <v>0.03600000000000003</v>
      </c>
      <c r="G17" s="14">
        <f t="shared" si="2"/>
        <v>0.005148000000000004</v>
      </c>
      <c r="H17" s="8"/>
    </row>
    <row r="18" spans="2:8" ht="12.75">
      <c r="B18" s="6">
        <v>2.7</v>
      </c>
      <c r="C18" s="7">
        <v>0.26</v>
      </c>
      <c r="D18" s="7">
        <f>(B19-B17)/2</f>
        <v>0.19999999999999996</v>
      </c>
      <c r="E18" s="7">
        <v>0.393</v>
      </c>
      <c r="F18" s="7">
        <f>C18*D18</f>
        <v>0.05199999999999999</v>
      </c>
      <c r="G18" s="14">
        <f t="shared" si="2"/>
        <v>0.020435999999999996</v>
      </c>
      <c r="H18" s="8"/>
    </row>
    <row r="19" spans="2:8" ht="12.75">
      <c r="B19" s="6">
        <v>2.9</v>
      </c>
      <c r="C19" s="7">
        <v>0.26</v>
      </c>
      <c r="D19" s="7">
        <f>(B20-B18)/2</f>
        <v>0.19999999999999996</v>
      </c>
      <c r="E19" s="7">
        <v>0.341</v>
      </c>
      <c r="F19" s="7">
        <f>C19*D19</f>
        <v>0.05199999999999999</v>
      </c>
      <c r="G19" s="14">
        <f t="shared" si="2"/>
        <v>0.017731999999999998</v>
      </c>
      <c r="H19" s="8"/>
    </row>
    <row r="20" spans="2:8" ht="12.75">
      <c r="B20" s="6">
        <v>3.1</v>
      </c>
      <c r="C20" s="7">
        <v>0.3</v>
      </c>
      <c r="D20" s="7">
        <f>(B21-B19)/2</f>
        <v>0.19999999999999996</v>
      </c>
      <c r="E20" s="7">
        <v>0.677</v>
      </c>
      <c r="F20" s="7">
        <f>C20*D20</f>
        <v>0.059999999999999984</v>
      </c>
      <c r="G20" s="14">
        <f t="shared" si="2"/>
        <v>0.04061999999999999</v>
      </c>
      <c r="H20" s="8"/>
    </row>
    <row r="21" spans="2:8" ht="12.75">
      <c r="B21" s="6">
        <v>3.3</v>
      </c>
      <c r="C21" s="7">
        <v>0.1</v>
      </c>
      <c r="D21" s="7">
        <f>(B22-B20)/2</f>
        <v>0.1299999999999999</v>
      </c>
      <c r="E21" s="7">
        <v>0</v>
      </c>
      <c r="F21" s="7">
        <f>C21*D21</f>
        <v>0.01299999999999999</v>
      </c>
      <c r="G21" s="14">
        <f t="shared" si="2"/>
        <v>0</v>
      </c>
      <c r="H21" s="8"/>
    </row>
    <row r="22" spans="2:8" ht="12.75">
      <c r="B22" s="6">
        <v>3.36</v>
      </c>
      <c r="C22" s="7">
        <v>0</v>
      </c>
      <c r="D22" s="7">
        <f>(B22-B21)/2</f>
        <v>0.030000000000000027</v>
      </c>
      <c r="E22" s="7">
        <v>0</v>
      </c>
      <c r="F22" s="7">
        <f>C22*D22</f>
        <v>0</v>
      </c>
      <c r="G22" s="14">
        <f t="shared" si="2"/>
        <v>0</v>
      </c>
      <c r="H22" s="8"/>
    </row>
    <row r="23" spans="2:8" ht="12.75">
      <c r="B23" s="6"/>
      <c r="C23" s="7"/>
      <c r="D23" s="7"/>
      <c r="E23" s="7"/>
      <c r="F23" s="14"/>
      <c r="G23" s="20"/>
      <c r="H23" s="8"/>
    </row>
    <row r="24" spans="2:8" ht="15.75">
      <c r="B24" s="6">
        <v>1.91</v>
      </c>
      <c r="C24" s="7"/>
      <c r="D24" s="7">
        <f>SUM(D11:D22)</f>
        <v>1.91</v>
      </c>
      <c r="E24" s="7"/>
      <c r="F24" s="14"/>
      <c r="G24" s="15">
        <f>SUM(G11:G22)</f>
        <v>0.09552799999999999</v>
      </c>
      <c r="H24" s="8"/>
    </row>
    <row r="25" spans="2:8" ht="12.75">
      <c r="B25" s="6"/>
      <c r="C25" s="7"/>
      <c r="D25" s="7"/>
      <c r="E25" s="7"/>
      <c r="F25" s="7"/>
      <c r="G25" s="7"/>
      <c r="H25" s="8"/>
    </row>
    <row r="26" spans="2:8" ht="15.75">
      <c r="B26" s="25" t="s">
        <v>18</v>
      </c>
      <c r="C26" s="7"/>
      <c r="D26" s="11"/>
      <c r="E26" s="7"/>
      <c r="F26" s="7"/>
      <c r="G26" s="15"/>
      <c r="H26" s="8"/>
    </row>
    <row r="27" spans="2:8" ht="12.75">
      <c r="B27" s="6"/>
      <c r="C27" s="7"/>
      <c r="D27" s="7"/>
      <c r="E27" s="7"/>
      <c r="F27" s="7"/>
      <c r="G27" s="7"/>
      <c r="H27" s="8"/>
    </row>
    <row r="28" spans="2:8" ht="12.75">
      <c r="B28" s="6"/>
      <c r="C28" s="22" t="s">
        <v>21</v>
      </c>
      <c r="D28" s="22"/>
      <c r="E28" s="16"/>
      <c r="F28" s="7"/>
      <c r="G28" s="7"/>
      <c r="H28" s="8"/>
    </row>
    <row r="29" spans="2:8" ht="12.75">
      <c r="B29" s="6"/>
      <c r="C29" s="22"/>
      <c r="D29" s="7"/>
      <c r="E29" s="7"/>
      <c r="F29" s="7"/>
      <c r="G29" s="7"/>
      <c r="H29" s="8"/>
    </row>
    <row r="30" spans="2:8" ht="12.75">
      <c r="B30" s="6"/>
      <c r="C30" s="7"/>
      <c r="D30" s="7"/>
      <c r="E30" s="7"/>
      <c r="F30" s="11"/>
      <c r="G30" s="7"/>
      <c r="H30" s="8"/>
    </row>
    <row r="31" spans="2:8" ht="12.75">
      <c r="B31" s="27" t="s">
        <v>13</v>
      </c>
      <c r="C31" s="7"/>
      <c r="D31" s="22" t="s">
        <v>20</v>
      </c>
      <c r="E31" s="7"/>
      <c r="F31" s="22"/>
      <c r="G31" s="7"/>
      <c r="H31" s="8"/>
    </row>
    <row r="32" spans="2:8" ht="12.75">
      <c r="B32" s="6"/>
      <c r="C32" s="7"/>
      <c r="D32" s="7"/>
      <c r="E32" s="7"/>
      <c r="F32" s="7"/>
      <c r="G32" s="7"/>
      <c r="H32" s="8"/>
    </row>
    <row r="33" spans="2:8" ht="12.75">
      <c r="B33" s="27" t="s">
        <v>27</v>
      </c>
      <c r="C33" s="7"/>
      <c r="D33" s="22" t="s">
        <v>36</v>
      </c>
      <c r="E33" s="7"/>
      <c r="F33" s="7"/>
      <c r="G33" s="7"/>
      <c r="H33" s="8"/>
    </row>
    <row r="34" spans="2:8" ht="12.75">
      <c r="B34" s="6"/>
      <c r="C34" s="7"/>
      <c r="D34" s="22"/>
      <c r="E34" s="7"/>
      <c r="F34" s="7"/>
      <c r="G34" s="7"/>
      <c r="H34" s="8"/>
    </row>
    <row r="35" spans="2:8" ht="12.75">
      <c r="B35" s="27" t="s">
        <v>14</v>
      </c>
      <c r="C35" s="17" t="s">
        <v>23</v>
      </c>
      <c r="D35" s="7"/>
      <c r="E35" s="7"/>
      <c r="F35" s="7"/>
      <c r="G35" s="7"/>
      <c r="H35" s="8"/>
    </row>
    <row r="36" spans="2:8" ht="12.75">
      <c r="B36" s="6"/>
      <c r="C36" s="7"/>
      <c r="D36" s="7"/>
      <c r="E36" s="7"/>
      <c r="F36" s="7"/>
      <c r="G36" s="7"/>
      <c r="H36" s="8"/>
    </row>
    <row r="37" spans="2:8" ht="12.75">
      <c r="B37" s="24" t="s">
        <v>19</v>
      </c>
      <c r="C37" s="7"/>
      <c r="D37" s="7" t="s">
        <v>34</v>
      </c>
      <c r="E37" s="7"/>
      <c r="F37" s="7"/>
      <c r="G37" s="7"/>
      <c r="H37" s="8"/>
    </row>
    <row r="38" spans="2:8" ht="12.75">
      <c r="B38" s="26"/>
      <c r="C38" s="18"/>
      <c r="D38" s="18"/>
      <c r="E38" s="18"/>
      <c r="F38" s="18"/>
      <c r="G38" s="18"/>
      <c r="H38" s="1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3">
      <selection activeCell="F27" sqref="F27"/>
    </sheetView>
  </sheetViews>
  <sheetFormatPr defaultColWidth="9.140625" defaultRowHeight="12.75"/>
  <cols>
    <col min="7" max="7" width="9.8515625" style="0" bestFit="1" customWidth="1"/>
  </cols>
  <sheetData>
    <row r="1" spans="2:8" ht="15.75">
      <c r="B1" s="2" t="s">
        <v>15</v>
      </c>
      <c r="C1" s="3" t="s">
        <v>16</v>
      </c>
      <c r="D1" s="4"/>
      <c r="E1" s="4"/>
      <c r="F1" s="4"/>
      <c r="G1" s="4"/>
      <c r="H1" s="5"/>
    </row>
    <row r="2" spans="2:8" ht="12.75">
      <c r="B2" s="6"/>
      <c r="C2" s="7"/>
      <c r="D2" s="7"/>
      <c r="E2" s="7"/>
      <c r="F2" s="7"/>
      <c r="G2" s="7"/>
      <c r="H2" s="8"/>
    </row>
    <row r="3" spans="2:8" ht="12.75">
      <c r="B3" s="9" t="s">
        <v>10</v>
      </c>
      <c r="C3" s="10" t="s">
        <v>22</v>
      </c>
      <c r="D3" s="7"/>
      <c r="E3" s="7"/>
      <c r="F3" s="11" t="s">
        <v>12</v>
      </c>
      <c r="G3" s="21">
        <v>42503</v>
      </c>
      <c r="H3" s="8"/>
    </row>
    <row r="4" spans="2:8" ht="12.75">
      <c r="B4" s="6"/>
      <c r="C4" s="7"/>
      <c r="D4" s="7"/>
      <c r="E4" s="7"/>
      <c r="F4" s="7"/>
      <c r="G4" s="11"/>
      <c r="H4" s="8"/>
    </row>
    <row r="5" spans="2:8" ht="12.75">
      <c r="B5" s="9" t="s">
        <v>11</v>
      </c>
      <c r="C5" s="12" t="s">
        <v>35</v>
      </c>
      <c r="D5" s="11"/>
      <c r="E5" s="11"/>
      <c r="F5" s="11"/>
      <c r="G5" s="7"/>
      <c r="H5" s="8"/>
    </row>
    <row r="6" spans="2:8" ht="12.75">
      <c r="B6" s="6"/>
      <c r="C6" s="7"/>
      <c r="D6" s="7"/>
      <c r="E6" s="7"/>
      <c r="F6" s="7"/>
      <c r="G6" s="7"/>
      <c r="H6" s="8"/>
    </row>
    <row r="7" spans="2:8" ht="12.75">
      <c r="B7" s="9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8"/>
    </row>
    <row r="8" spans="2:8" ht="12.75">
      <c r="B8" s="23" t="s">
        <v>17</v>
      </c>
      <c r="C8" s="13" t="s">
        <v>6</v>
      </c>
      <c r="D8" s="13" t="s">
        <v>6</v>
      </c>
      <c r="E8" s="13" t="s">
        <v>7</v>
      </c>
      <c r="F8" s="13" t="s">
        <v>8</v>
      </c>
      <c r="G8" s="13" t="s">
        <v>9</v>
      </c>
      <c r="H8" s="8"/>
    </row>
    <row r="9" spans="2:8" ht="12.75">
      <c r="B9" s="6"/>
      <c r="C9" s="7"/>
      <c r="D9" s="7"/>
      <c r="E9" s="7"/>
      <c r="F9" s="7"/>
      <c r="G9" s="7"/>
      <c r="H9" s="8"/>
    </row>
    <row r="10" spans="2:8" ht="12.75">
      <c r="B10" s="6">
        <v>1.15</v>
      </c>
      <c r="C10" s="7">
        <v>0</v>
      </c>
      <c r="D10" s="7">
        <f>(B11-B10)/2</f>
        <v>0.10000000000000009</v>
      </c>
      <c r="E10" s="7">
        <v>0</v>
      </c>
      <c r="F10" s="14">
        <f>C10*D10</f>
        <v>0</v>
      </c>
      <c r="G10" s="14">
        <f>E10*F10</f>
        <v>0</v>
      </c>
      <c r="H10" s="8"/>
    </row>
    <row r="11" spans="2:8" ht="12.75">
      <c r="B11" s="6">
        <v>1.35</v>
      </c>
      <c r="C11" s="7">
        <v>0.08</v>
      </c>
      <c r="D11" s="7">
        <f>(B12-B10)/2</f>
        <v>0.20000000000000007</v>
      </c>
      <c r="E11" s="7">
        <v>0</v>
      </c>
      <c r="F11" s="14">
        <f aca="true" t="shared" si="0" ref="F11:F19">C11*D11</f>
        <v>0.016000000000000007</v>
      </c>
      <c r="G11" s="14">
        <f aca="true" t="shared" si="1" ref="G11:G19">E11*F11</f>
        <v>0</v>
      </c>
      <c r="H11" s="8"/>
    </row>
    <row r="12" spans="2:8" ht="12.75">
      <c r="B12" s="6">
        <v>1.55</v>
      </c>
      <c r="C12" s="7">
        <v>0.12</v>
      </c>
      <c r="D12" s="7">
        <f aca="true" t="shared" si="2" ref="D12:D18">(B13-B11)/2</f>
        <v>0.19999999999999996</v>
      </c>
      <c r="E12" s="7">
        <v>0</v>
      </c>
      <c r="F12" s="7">
        <f t="shared" si="0"/>
        <v>0.023999999999999994</v>
      </c>
      <c r="G12" s="14">
        <f t="shared" si="1"/>
        <v>0</v>
      </c>
      <c r="H12" s="8"/>
    </row>
    <row r="13" spans="2:8" ht="12.75">
      <c r="B13" s="6">
        <v>1.75</v>
      </c>
      <c r="C13" s="7">
        <v>0.14</v>
      </c>
      <c r="D13" s="7">
        <f t="shared" si="2"/>
        <v>0.19999999999999996</v>
      </c>
      <c r="E13" s="7">
        <v>0.257</v>
      </c>
      <c r="F13" s="7">
        <f t="shared" si="0"/>
        <v>0.027999999999999997</v>
      </c>
      <c r="G13" s="14">
        <f t="shared" si="1"/>
        <v>0.007195999999999999</v>
      </c>
      <c r="H13" s="8"/>
    </row>
    <row r="14" spans="2:8" ht="12.75">
      <c r="B14" s="6">
        <v>1.95</v>
      </c>
      <c r="C14" s="7">
        <v>0.2</v>
      </c>
      <c r="D14" s="7">
        <f t="shared" si="2"/>
        <v>0.19999999999999996</v>
      </c>
      <c r="E14" s="7">
        <v>0.603</v>
      </c>
      <c r="F14" s="14">
        <f t="shared" si="0"/>
        <v>0.039999999999999994</v>
      </c>
      <c r="G14" s="14">
        <f t="shared" si="1"/>
        <v>0.024119999999999996</v>
      </c>
      <c r="H14" s="8"/>
    </row>
    <row r="15" spans="2:8" ht="12.75">
      <c r="B15" s="6">
        <v>2.15</v>
      </c>
      <c r="C15" s="7">
        <v>0.2</v>
      </c>
      <c r="D15" s="7">
        <f t="shared" si="2"/>
        <v>0.20000000000000007</v>
      </c>
      <c r="E15" s="7">
        <v>0.736</v>
      </c>
      <c r="F15" s="7">
        <f t="shared" si="0"/>
        <v>0.040000000000000015</v>
      </c>
      <c r="G15" s="14">
        <f t="shared" si="1"/>
        <v>0.02944000000000001</v>
      </c>
      <c r="H15" s="8"/>
    </row>
    <row r="16" spans="2:8" ht="12.75">
      <c r="B16" s="6">
        <v>2.35</v>
      </c>
      <c r="C16" s="7">
        <v>0.2</v>
      </c>
      <c r="D16" s="7">
        <f t="shared" si="2"/>
        <v>0.19999999999999996</v>
      </c>
      <c r="E16" s="7">
        <v>0.28</v>
      </c>
      <c r="F16" s="7">
        <f t="shared" si="0"/>
        <v>0.039999999999999994</v>
      </c>
      <c r="G16" s="14">
        <f t="shared" si="1"/>
        <v>0.0112</v>
      </c>
      <c r="H16" s="8"/>
    </row>
    <row r="17" spans="2:8" ht="12.75">
      <c r="B17" s="6">
        <v>2.55</v>
      </c>
      <c r="C17" s="7">
        <v>0.16</v>
      </c>
      <c r="D17" s="7">
        <f t="shared" si="2"/>
        <v>0.19999999999999996</v>
      </c>
      <c r="E17" s="7">
        <v>0.341</v>
      </c>
      <c r="F17" s="7">
        <f t="shared" si="0"/>
        <v>0.031999999999999994</v>
      </c>
      <c r="G17" s="14">
        <f t="shared" si="1"/>
        <v>0.010911999999999998</v>
      </c>
      <c r="H17" s="8"/>
    </row>
    <row r="18" spans="2:8" ht="12.75">
      <c r="B18" s="6">
        <v>2.75</v>
      </c>
      <c r="C18" s="7">
        <v>0.12</v>
      </c>
      <c r="D18" s="7">
        <f t="shared" si="2"/>
        <v>0.17500000000000004</v>
      </c>
      <c r="E18" s="7">
        <v>0.121</v>
      </c>
      <c r="F18" s="7">
        <f t="shared" si="0"/>
        <v>0.021000000000000005</v>
      </c>
      <c r="G18" s="14">
        <f t="shared" si="1"/>
        <v>0.0025410000000000003</v>
      </c>
      <c r="H18" s="8"/>
    </row>
    <row r="19" spans="2:8" ht="12.75">
      <c r="B19" s="6">
        <v>2.9</v>
      </c>
      <c r="C19" s="7">
        <v>0</v>
      </c>
      <c r="D19" s="7">
        <f>(B19-B18)/2</f>
        <v>0.07499999999999996</v>
      </c>
      <c r="E19" s="7">
        <v>0</v>
      </c>
      <c r="F19" s="7">
        <f t="shared" si="0"/>
        <v>0</v>
      </c>
      <c r="G19" s="14">
        <f t="shared" si="1"/>
        <v>0</v>
      </c>
      <c r="H19" s="8"/>
    </row>
    <row r="20" spans="2:8" ht="12.75">
      <c r="B20" s="6"/>
      <c r="C20" s="7"/>
      <c r="D20" s="7"/>
      <c r="E20" s="7"/>
      <c r="F20" s="7"/>
      <c r="G20" s="14"/>
      <c r="H20" s="8"/>
    </row>
    <row r="21" spans="2:8" ht="15.75">
      <c r="B21" s="6">
        <v>1.75</v>
      </c>
      <c r="C21" s="7"/>
      <c r="D21" s="7">
        <f>SUM(D10:D19)</f>
        <v>1.75</v>
      </c>
      <c r="E21" s="7"/>
      <c r="F21" s="14"/>
      <c r="G21" s="15">
        <f>SUM(G10:G20)</f>
        <v>0.085409</v>
      </c>
      <c r="H21" s="8"/>
    </row>
    <row r="22" spans="2:8" ht="12.75">
      <c r="B22" s="6"/>
      <c r="C22" s="7"/>
      <c r="D22" s="7"/>
      <c r="E22" s="7"/>
      <c r="F22" s="7"/>
      <c r="G22" s="7"/>
      <c r="H22" s="8"/>
    </row>
    <row r="23" spans="2:8" ht="15.75">
      <c r="B23" s="25" t="s">
        <v>18</v>
      </c>
      <c r="C23" s="7"/>
      <c r="D23" s="11"/>
      <c r="E23" s="7"/>
      <c r="F23" s="7"/>
      <c r="G23" s="15"/>
      <c r="H23" s="8"/>
    </row>
    <row r="24" spans="2:8" ht="12.75">
      <c r="B24" s="6"/>
      <c r="C24" s="7"/>
      <c r="D24" s="7"/>
      <c r="E24" s="7"/>
      <c r="F24" s="7"/>
      <c r="G24" s="7"/>
      <c r="H24" s="8"/>
    </row>
    <row r="25" spans="2:8" ht="12.75">
      <c r="B25" s="6"/>
      <c r="C25" s="22" t="s">
        <v>21</v>
      </c>
      <c r="D25" s="22"/>
      <c r="E25" s="16"/>
      <c r="F25" s="7"/>
      <c r="G25" s="7"/>
      <c r="H25" s="8"/>
    </row>
    <row r="26" spans="2:8" ht="12.75">
      <c r="B26" s="6"/>
      <c r="C26" s="22"/>
      <c r="D26" s="7"/>
      <c r="E26" s="7"/>
      <c r="F26" s="7"/>
      <c r="G26" s="7"/>
      <c r="H26" s="8"/>
    </row>
    <row r="27" spans="2:8" ht="12.75">
      <c r="B27" s="6"/>
      <c r="C27" s="7"/>
      <c r="D27" s="7"/>
      <c r="E27" s="7"/>
      <c r="F27" s="11"/>
      <c r="G27" s="7"/>
      <c r="H27" s="8"/>
    </row>
    <row r="28" spans="2:8" ht="12.75">
      <c r="B28" s="27" t="s">
        <v>13</v>
      </c>
      <c r="C28" s="7"/>
      <c r="D28" s="22" t="s">
        <v>20</v>
      </c>
      <c r="E28" s="7"/>
      <c r="F28" s="22"/>
      <c r="G28" s="7"/>
      <c r="H28" s="8"/>
    </row>
    <row r="29" spans="2:8" ht="12.75">
      <c r="B29" s="6"/>
      <c r="C29" s="7"/>
      <c r="D29" s="7"/>
      <c r="E29" s="7"/>
      <c r="F29" s="7"/>
      <c r="G29" s="7"/>
      <c r="H29" s="8"/>
    </row>
    <row r="30" spans="2:8" ht="12.75">
      <c r="B30" s="27" t="s">
        <v>30</v>
      </c>
      <c r="C30" s="7"/>
      <c r="D30" s="32" t="s">
        <v>32</v>
      </c>
      <c r="E30" s="7"/>
      <c r="F30" s="7"/>
      <c r="G30" s="7"/>
      <c r="H30" s="8"/>
    </row>
    <row r="31" spans="2:8" ht="12.75">
      <c r="B31" s="6"/>
      <c r="C31" s="7"/>
      <c r="D31" s="22"/>
      <c r="E31" s="7"/>
      <c r="F31" s="7"/>
      <c r="G31" s="7"/>
      <c r="H31" s="8"/>
    </row>
    <row r="32" spans="2:8" ht="12.75">
      <c r="B32" s="27" t="s">
        <v>14</v>
      </c>
      <c r="C32" s="31" t="s">
        <v>28</v>
      </c>
      <c r="D32" s="7"/>
      <c r="E32" s="7"/>
      <c r="F32" s="7"/>
      <c r="G32" s="7"/>
      <c r="H32" s="8"/>
    </row>
    <row r="33" spans="2:8" ht="12.75">
      <c r="B33" s="6"/>
      <c r="C33" s="7"/>
      <c r="D33" s="7"/>
      <c r="E33" s="7"/>
      <c r="F33" s="7"/>
      <c r="G33" s="7"/>
      <c r="H33" s="8"/>
    </row>
    <row r="34" spans="2:8" ht="12.75">
      <c r="B34" s="24" t="s">
        <v>19</v>
      </c>
      <c r="C34" s="7"/>
      <c r="D34" s="7" t="s">
        <v>34</v>
      </c>
      <c r="E34" s="7"/>
      <c r="F34" s="7"/>
      <c r="G34" s="7"/>
      <c r="H34" s="8"/>
    </row>
    <row r="35" spans="2:8" ht="12.75">
      <c r="B35" s="26"/>
      <c r="C35" s="18"/>
      <c r="D35" s="18"/>
      <c r="E35" s="18"/>
      <c r="F35" s="18"/>
      <c r="G35" s="18"/>
      <c r="H35" s="19"/>
    </row>
    <row r="36" spans="2:7" ht="12.75">
      <c r="B36" s="1"/>
      <c r="C36" s="1"/>
      <c r="D36" s="1"/>
      <c r="E36" s="1"/>
      <c r="F36" s="1"/>
      <c r="G36" s="1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6">
      <selection activeCell="F19" sqref="F19"/>
    </sheetView>
  </sheetViews>
  <sheetFormatPr defaultColWidth="9.140625" defaultRowHeight="12.75"/>
  <cols>
    <col min="7" max="7" width="11.140625" style="0" customWidth="1"/>
  </cols>
  <sheetData>
    <row r="1" spans="2:8" ht="15.75">
      <c r="B1" s="2" t="s">
        <v>15</v>
      </c>
      <c r="C1" s="3" t="s">
        <v>16</v>
      </c>
      <c r="D1" s="4"/>
      <c r="E1" s="4"/>
      <c r="F1" s="4"/>
      <c r="G1" s="4"/>
      <c r="H1" s="5"/>
    </row>
    <row r="2" spans="2:8" ht="12.75">
      <c r="B2" s="6"/>
      <c r="C2" s="7"/>
      <c r="D2" s="7"/>
      <c r="E2" s="7"/>
      <c r="F2" s="7"/>
      <c r="G2" s="7"/>
      <c r="H2" s="8"/>
    </row>
    <row r="3" spans="2:8" ht="12.75">
      <c r="B3" s="9" t="s">
        <v>10</v>
      </c>
      <c r="C3" s="10" t="s">
        <v>22</v>
      </c>
      <c r="D3" s="7"/>
      <c r="E3" s="7"/>
      <c r="F3" s="11" t="s">
        <v>12</v>
      </c>
      <c r="G3" s="21">
        <v>42502</v>
      </c>
      <c r="H3" s="8"/>
    </row>
    <row r="4" spans="2:8" ht="12.75">
      <c r="B4" s="6"/>
      <c r="C4" s="7"/>
      <c r="D4" s="7"/>
      <c r="E4" s="7"/>
      <c r="F4" s="7"/>
      <c r="G4" s="11"/>
      <c r="H4" s="8"/>
    </row>
    <row r="5" spans="2:8" ht="12.75">
      <c r="B5" s="9" t="s">
        <v>11</v>
      </c>
      <c r="C5" s="12" t="s">
        <v>33</v>
      </c>
      <c r="D5" s="11"/>
      <c r="E5" s="11"/>
      <c r="F5" s="11"/>
      <c r="G5" s="7"/>
      <c r="H5" s="8"/>
    </row>
    <row r="6" spans="2:8" ht="12.75">
      <c r="B6" s="6"/>
      <c r="C6" s="7"/>
      <c r="D6" s="7"/>
      <c r="E6" s="7"/>
      <c r="F6" s="7"/>
      <c r="G6" s="7"/>
      <c r="H6" s="8"/>
    </row>
    <row r="7" spans="2:8" ht="12.75">
      <c r="B7" s="9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8"/>
    </row>
    <row r="8" spans="2:8" ht="12.75">
      <c r="B8" s="23" t="s">
        <v>17</v>
      </c>
      <c r="C8" s="13" t="s">
        <v>6</v>
      </c>
      <c r="D8" s="13" t="s">
        <v>6</v>
      </c>
      <c r="E8" s="13" t="s">
        <v>7</v>
      </c>
      <c r="F8" s="13" t="s">
        <v>8</v>
      </c>
      <c r="G8" s="13" t="s">
        <v>9</v>
      </c>
      <c r="H8" s="8"/>
    </row>
    <row r="9" spans="2:8" ht="12.75">
      <c r="B9" s="6"/>
      <c r="C9" s="7"/>
      <c r="D9" s="7"/>
      <c r="E9" s="7"/>
      <c r="F9" s="7"/>
      <c r="G9" s="7"/>
      <c r="H9" s="8"/>
    </row>
    <row r="10" spans="2:8" ht="12.75">
      <c r="B10" s="6">
        <v>0.9</v>
      </c>
      <c r="C10" s="7">
        <v>0</v>
      </c>
      <c r="D10" s="7">
        <f>(B11-B10)/2</f>
        <v>0.04999999999999999</v>
      </c>
      <c r="E10" s="7">
        <v>0</v>
      </c>
      <c r="F10" s="7">
        <f>C10*D10</f>
        <v>0</v>
      </c>
      <c r="G10" s="14">
        <f>E10*F10</f>
        <v>0</v>
      </c>
      <c r="H10" s="8"/>
    </row>
    <row r="11" spans="2:8" ht="12.75">
      <c r="B11" s="6">
        <v>1</v>
      </c>
      <c r="C11" s="7">
        <v>0.06</v>
      </c>
      <c r="D11" s="7">
        <f>(B12-B10)/2</f>
        <v>0.14999999999999997</v>
      </c>
      <c r="E11" s="7">
        <v>0.13</v>
      </c>
      <c r="F11" s="14">
        <f aca="true" t="shared" si="0" ref="F11:F16">C11*D11</f>
        <v>0.008999999999999998</v>
      </c>
      <c r="G11" s="14">
        <f aca="true" t="shared" si="1" ref="G11:G16">E11*F11</f>
        <v>0.0011699999999999998</v>
      </c>
      <c r="H11" s="8"/>
    </row>
    <row r="12" spans="2:8" ht="12.75">
      <c r="B12" s="6">
        <v>1.2</v>
      </c>
      <c r="C12" s="7">
        <v>0.08</v>
      </c>
      <c r="D12" s="7">
        <f>(B13-B11)/2</f>
        <v>0.19999999999999996</v>
      </c>
      <c r="E12" s="7">
        <v>0.196</v>
      </c>
      <c r="F12" s="7">
        <f t="shared" si="0"/>
        <v>0.015999999999999997</v>
      </c>
      <c r="G12" s="14">
        <f t="shared" si="1"/>
        <v>0.0031359999999999995</v>
      </c>
      <c r="H12" s="8"/>
    </row>
    <row r="13" spans="2:8" ht="12.75">
      <c r="B13" s="6">
        <v>1.4</v>
      </c>
      <c r="C13" s="7">
        <v>0.08</v>
      </c>
      <c r="D13" s="7">
        <f>(B14-B12)/2</f>
        <v>0.20000000000000007</v>
      </c>
      <c r="E13" s="7">
        <v>0.24</v>
      </c>
      <c r="F13" s="7">
        <f t="shared" si="0"/>
        <v>0.016000000000000007</v>
      </c>
      <c r="G13" s="14">
        <f t="shared" si="1"/>
        <v>0.0038400000000000014</v>
      </c>
      <c r="H13" s="8"/>
    </row>
    <row r="14" spans="2:8" ht="12.75">
      <c r="B14" s="6">
        <v>1.6</v>
      </c>
      <c r="C14" s="7">
        <v>0.12</v>
      </c>
      <c r="D14" s="7">
        <f>(B15-B13)/2</f>
        <v>0.20000000000000007</v>
      </c>
      <c r="E14" s="7">
        <v>0.215</v>
      </c>
      <c r="F14" s="14">
        <f t="shared" si="0"/>
        <v>0.024000000000000007</v>
      </c>
      <c r="G14" s="14">
        <f t="shared" si="1"/>
        <v>0.005160000000000001</v>
      </c>
      <c r="H14" s="8"/>
    </row>
    <row r="15" spans="2:8" ht="12.75">
      <c r="B15" s="6">
        <v>1.8</v>
      </c>
      <c r="C15" s="7">
        <v>0.08</v>
      </c>
      <c r="D15" s="7">
        <f>(B16-B14)/2</f>
        <v>0.125</v>
      </c>
      <c r="E15" s="7">
        <v>0.112</v>
      </c>
      <c r="F15" s="7">
        <f t="shared" si="0"/>
        <v>0.01</v>
      </c>
      <c r="G15" s="14">
        <f t="shared" si="1"/>
        <v>0.0011200000000000001</v>
      </c>
      <c r="H15" s="8"/>
    </row>
    <row r="16" spans="2:8" ht="12.75">
      <c r="B16" s="6">
        <v>1.85</v>
      </c>
      <c r="C16" s="7">
        <v>0</v>
      </c>
      <c r="D16" s="7">
        <f>(B16-B15)/2</f>
        <v>0.025000000000000022</v>
      </c>
      <c r="E16" s="7">
        <v>0</v>
      </c>
      <c r="F16" s="7">
        <f t="shared" si="0"/>
        <v>0</v>
      </c>
      <c r="G16" s="14">
        <f t="shared" si="1"/>
        <v>0</v>
      </c>
      <c r="H16" s="8"/>
    </row>
    <row r="17" spans="2:8" ht="12.75">
      <c r="B17" s="6"/>
      <c r="C17" s="7"/>
      <c r="D17" s="7"/>
      <c r="E17" s="7"/>
      <c r="F17" s="7"/>
      <c r="G17" s="14"/>
      <c r="H17" s="8"/>
    </row>
    <row r="18" spans="2:8" ht="12.75">
      <c r="B18" s="6"/>
      <c r="C18" s="7"/>
      <c r="D18" s="7"/>
      <c r="E18" s="7"/>
      <c r="F18" s="14"/>
      <c r="G18" s="14"/>
      <c r="H18" s="8"/>
    </row>
    <row r="19" spans="2:8" ht="12.75">
      <c r="B19" s="6"/>
      <c r="C19" s="7"/>
      <c r="D19" s="7"/>
      <c r="E19" s="7"/>
      <c r="F19" s="14"/>
      <c r="G19" s="14"/>
      <c r="H19" s="8"/>
    </row>
    <row r="20" spans="2:8" ht="12.75">
      <c r="B20" s="6"/>
      <c r="C20" s="7"/>
      <c r="D20" s="7"/>
      <c r="E20" s="7"/>
      <c r="F20" s="14"/>
      <c r="G20" s="14"/>
      <c r="H20" s="8"/>
    </row>
    <row r="21" spans="2:8" ht="12.75">
      <c r="B21" s="28"/>
      <c r="C21" s="7"/>
      <c r="D21" s="29"/>
      <c r="E21" s="7"/>
      <c r="F21" s="14"/>
      <c r="G21" s="30"/>
      <c r="H21" s="8"/>
    </row>
    <row r="22" spans="2:8" ht="15.75">
      <c r="B22" s="6">
        <v>0.95</v>
      </c>
      <c r="C22" s="7"/>
      <c r="D22" s="7">
        <f>SUM(D10:D21)</f>
        <v>0.9500000000000001</v>
      </c>
      <c r="E22" s="7"/>
      <c r="F22" s="14"/>
      <c r="G22" s="15">
        <f>SUM(G10:G21)</f>
        <v>0.014426000000000001</v>
      </c>
      <c r="H22" s="8"/>
    </row>
    <row r="23" spans="2:8" ht="12.75">
      <c r="B23" s="6"/>
      <c r="C23" s="7"/>
      <c r="D23" s="7"/>
      <c r="E23" s="7"/>
      <c r="F23" s="7"/>
      <c r="G23" s="7"/>
      <c r="H23" s="8"/>
    </row>
    <row r="24" spans="2:8" ht="15.75">
      <c r="B24" s="25" t="s">
        <v>18</v>
      </c>
      <c r="C24" s="7"/>
      <c r="D24" s="11"/>
      <c r="E24" s="7"/>
      <c r="F24" s="7"/>
      <c r="G24" s="15"/>
      <c r="H24" s="8"/>
    </row>
    <row r="25" spans="2:8" ht="12.75">
      <c r="B25" s="6"/>
      <c r="C25" s="7"/>
      <c r="D25" s="7"/>
      <c r="E25" s="7"/>
      <c r="F25" s="7"/>
      <c r="G25" s="7"/>
      <c r="H25" s="8"/>
    </row>
    <row r="26" spans="2:8" ht="12.75">
      <c r="B26" s="6"/>
      <c r="C26" s="22" t="s">
        <v>21</v>
      </c>
      <c r="D26" s="22"/>
      <c r="E26" s="16"/>
      <c r="F26" s="7"/>
      <c r="G26" s="7"/>
      <c r="H26" s="8"/>
    </row>
    <row r="27" spans="2:8" ht="12.75">
      <c r="B27" s="6"/>
      <c r="C27" s="22"/>
      <c r="D27" s="7"/>
      <c r="E27" s="7"/>
      <c r="F27" s="7"/>
      <c r="G27" s="7"/>
      <c r="H27" s="8"/>
    </row>
    <row r="28" spans="2:8" ht="12.75">
      <c r="B28" s="6"/>
      <c r="C28" s="7"/>
      <c r="D28" s="7"/>
      <c r="E28" s="7"/>
      <c r="F28" s="11"/>
      <c r="G28" s="7"/>
      <c r="H28" s="8"/>
    </row>
    <row r="29" spans="2:8" ht="12.75">
      <c r="B29" s="27" t="s">
        <v>13</v>
      </c>
      <c r="C29" s="7"/>
      <c r="D29" s="22" t="s">
        <v>20</v>
      </c>
      <c r="E29" s="7"/>
      <c r="F29" s="22"/>
      <c r="G29" s="7"/>
      <c r="H29" s="8"/>
    </row>
    <row r="30" spans="2:8" ht="12.75">
      <c r="B30" s="6"/>
      <c r="C30" s="7"/>
      <c r="D30" s="7"/>
      <c r="E30" s="7"/>
      <c r="F30" s="7"/>
      <c r="G30" s="7"/>
      <c r="H30" s="8"/>
    </row>
    <row r="31" spans="2:8" ht="12.75">
      <c r="B31" s="27" t="s">
        <v>30</v>
      </c>
      <c r="C31" s="7"/>
      <c r="D31" s="32" t="s">
        <v>32</v>
      </c>
      <c r="E31" s="7"/>
      <c r="F31" s="7"/>
      <c r="G31" s="7"/>
      <c r="H31" s="8"/>
    </row>
    <row r="32" spans="2:8" ht="12.75">
      <c r="B32" s="6"/>
      <c r="C32" s="7"/>
      <c r="D32" s="22"/>
      <c r="E32" s="7"/>
      <c r="F32" s="7"/>
      <c r="G32" s="7"/>
      <c r="H32" s="8"/>
    </row>
    <row r="33" spans="2:8" ht="12.75">
      <c r="B33" s="27" t="s">
        <v>14</v>
      </c>
      <c r="C33" s="31" t="s">
        <v>28</v>
      </c>
      <c r="D33" s="7"/>
      <c r="E33" s="7"/>
      <c r="F33" s="7"/>
      <c r="G33" s="7"/>
      <c r="H33" s="8"/>
    </row>
    <row r="34" spans="2:8" ht="12.75">
      <c r="B34" s="6"/>
      <c r="C34" s="7"/>
      <c r="D34" s="7"/>
      <c r="E34" s="7"/>
      <c r="F34" s="7"/>
      <c r="G34" s="7"/>
      <c r="H34" s="8"/>
    </row>
    <row r="35" spans="2:8" ht="12.75">
      <c r="B35" s="24" t="s">
        <v>19</v>
      </c>
      <c r="C35" s="7"/>
      <c r="D35" s="7" t="s">
        <v>34</v>
      </c>
      <c r="E35" s="7"/>
      <c r="F35" s="7"/>
      <c r="G35" s="7"/>
      <c r="H35" s="8"/>
    </row>
    <row r="36" spans="2:8" ht="12.75">
      <c r="B36" s="26"/>
      <c r="C36" s="18"/>
      <c r="D36" s="18"/>
      <c r="E36" s="18"/>
      <c r="F36" s="18"/>
      <c r="G36" s="18"/>
      <c r="H36" s="19"/>
    </row>
    <row r="37" spans="2:7" ht="12.75">
      <c r="B37" s="1"/>
      <c r="C37" s="1"/>
      <c r="D37" s="1"/>
      <c r="E37" s="1"/>
      <c r="F37" s="1"/>
      <c r="G37" s="1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13">
      <selection activeCell="L11" sqref="L11"/>
    </sheetView>
  </sheetViews>
  <sheetFormatPr defaultColWidth="9.140625" defaultRowHeight="12.75"/>
  <cols>
    <col min="7" max="7" width="11.7109375" style="0" customWidth="1"/>
  </cols>
  <sheetData>
    <row r="1" spans="2:8" ht="15.75">
      <c r="B1" s="2" t="s">
        <v>15</v>
      </c>
      <c r="C1" s="3" t="s">
        <v>16</v>
      </c>
      <c r="D1" s="4"/>
      <c r="E1" s="4"/>
      <c r="F1" s="4"/>
      <c r="G1" s="4"/>
      <c r="H1" s="5"/>
    </row>
    <row r="2" spans="2:8" ht="12.75">
      <c r="B2" s="6"/>
      <c r="C2" s="7"/>
      <c r="D2" s="7"/>
      <c r="E2" s="7"/>
      <c r="F2" s="7"/>
      <c r="G2" s="7"/>
      <c r="H2" s="8"/>
    </row>
    <row r="3" spans="2:8" ht="12.75">
      <c r="B3" s="9" t="s">
        <v>10</v>
      </c>
      <c r="C3" s="10" t="s">
        <v>22</v>
      </c>
      <c r="D3" s="7"/>
      <c r="E3" s="7"/>
      <c r="F3" s="11" t="s">
        <v>12</v>
      </c>
      <c r="G3" s="21">
        <v>42503</v>
      </c>
      <c r="H3" s="8"/>
    </row>
    <row r="4" spans="2:8" ht="12.75">
      <c r="B4" s="6"/>
      <c r="C4" s="7"/>
      <c r="D4" s="7"/>
      <c r="E4" s="7"/>
      <c r="F4" s="7"/>
      <c r="G4" s="11"/>
      <c r="H4" s="8"/>
    </row>
    <row r="5" spans="2:8" ht="12.75">
      <c r="B5" s="9" t="s">
        <v>11</v>
      </c>
      <c r="C5" s="12" t="s">
        <v>31</v>
      </c>
      <c r="D5" s="11"/>
      <c r="E5" s="11"/>
      <c r="F5" s="11"/>
      <c r="G5" s="7"/>
      <c r="H5" s="8"/>
    </row>
    <row r="6" spans="2:8" ht="12.75">
      <c r="B6" s="6"/>
      <c r="C6" s="7"/>
      <c r="D6" s="7"/>
      <c r="E6" s="7"/>
      <c r="F6" s="7"/>
      <c r="G6" s="7"/>
      <c r="H6" s="8"/>
    </row>
    <row r="7" spans="2:8" ht="12.75">
      <c r="B7" s="9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8"/>
    </row>
    <row r="8" spans="2:8" ht="12.75">
      <c r="B8" s="23" t="s">
        <v>17</v>
      </c>
      <c r="C8" s="13" t="s">
        <v>6</v>
      </c>
      <c r="D8" s="13" t="s">
        <v>6</v>
      </c>
      <c r="E8" s="13" t="s">
        <v>7</v>
      </c>
      <c r="F8" s="13" t="s">
        <v>8</v>
      </c>
      <c r="G8" s="13" t="s">
        <v>9</v>
      </c>
      <c r="H8" s="8"/>
    </row>
    <row r="9" spans="2:8" ht="12.75">
      <c r="B9" s="6"/>
      <c r="C9" s="7"/>
      <c r="D9" s="7"/>
      <c r="E9" s="7"/>
      <c r="F9" s="7"/>
      <c r="G9" s="7"/>
      <c r="H9" s="8"/>
    </row>
    <row r="10" spans="2:8" ht="12.75">
      <c r="B10" s="6">
        <v>1.5</v>
      </c>
      <c r="C10" s="7">
        <v>0</v>
      </c>
      <c r="D10" s="7">
        <f>(B11-B10)/2</f>
        <v>0.09999999999999998</v>
      </c>
      <c r="E10" s="7">
        <v>0</v>
      </c>
      <c r="F10" s="7">
        <f>C10*D10</f>
        <v>0</v>
      </c>
      <c r="G10" s="14">
        <f>E10*F10</f>
        <v>0</v>
      </c>
      <c r="H10" s="8"/>
    </row>
    <row r="11" spans="2:8" ht="12.75">
      <c r="B11" s="6">
        <v>1.7</v>
      </c>
      <c r="C11" s="7">
        <v>0.05</v>
      </c>
      <c r="D11" s="7">
        <f>(B12-B10)/2</f>
        <v>0.19999999999999996</v>
      </c>
      <c r="E11" s="7">
        <v>0.165</v>
      </c>
      <c r="F11" s="14">
        <f aca="true" t="shared" si="0" ref="F11:F22">C11*D11</f>
        <v>0.009999999999999998</v>
      </c>
      <c r="G11" s="14">
        <f aca="true" t="shared" si="1" ref="G11:G22">E11*F11</f>
        <v>0.0016499999999999998</v>
      </c>
      <c r="H11" s="8"/>
    </row>
    <row r="12" spans="2:8" ht="12.75">
      <c r="B12" s="6">
        <v>1.9</v>
      </c>
      <c r="C12" s="7">
        <v>0.07</v>
      </c>
      <c r="D12" s="7">
        <f aca="true" t="shared" si="2" ref="D12:D21">(B13-B11)/2</f>
        <v>0.20000000000000007</v>
      </c>
      <c r="E12" s="7">
        <v>0.298</v>
      </c>
      <c r="F12" s="7">
        <f t="shared" si="0"/>
        <v>0.014000000000000005</v>
      </c>
      <c r="G12" s="14">
        <f t="shared" si="1"/>
        <v>0.004172000000000001</v>
      </c>
      <c r="H12" s="8"/>
    </row>
    <row r="13" spans="2:8" ht="12.75">
      <c r="B13" s="6">
        <v>2.1</v>
      </c>
      <c r="C13" s="7">
        <v>0.08</v>
      </c>
      <c r="D13" s="7">
        <f t="shared" si="2"/>
        <v>0.19999999999999996</v>
      </c>
      <c r="E13" s="7">
        <v>0.192</v>
      </c>
      <c r="F13" s="7">
        <f t="shared" si="0"/>
        <v>0.015999999999999997</v>
      </c>
      <c r="G13" s="14">
        <f t="shared" si="1"/>
        <v>0.0030719999999999996</v>
      </c>
      <c r="H13" s="8"/>
    </row>
    <row r="14" spans="2:8" ht="12.75">
      <c r="B14" s="6">
        <v>2.3</v>
      </c>
      <c r="C14" s="7">
        <v>0.09</v>
      </c>
      <c r="D14" s="7">
        <f t="shared" si="2"/>
        <v>0.19999999999999996</v>
      </c>
      <c r="E14" s="7">
        <v>0.386</v>
      </c>
      <c r="F14" s="14">
        <f t="shared" si="0"/>
        <v>0.017999999999999995</v>
      </c>
      <c r="G14" s="14">
        <f t="shared" si="1"/>
        <v>0.0069479999999999984</v>
      </c>
      <c r="H14" s="8"/>
    </row>
    <row r="15" spans="2:8" ht="12.75">
      <c r="B15" s="6">
        <v>2.5</v>
      </c>
      <c r="C15" s="7">
        <v>0.15</v>
      </c>
      <c r="D15" s="7">
        <f t="shared" si="2"/>
        <v>0.20000000000000018</v>
      </c>
      <c r="E15" s="7">
        <v>0.393</v>
      </c>
      <c r="F15" s="7">
        <f t="shared" si="0"/>
        <v>0.030000000000000027</v>
      </c>
      <c r="G15" s="14">
        <f t="shared" si="1"/>
        <v>0.01179000000000001</v>
      </c>
      <c r="H15" s="8"/>
    </row>
    <row r="16" spans="2:8" ht="12.75">
      <c r="B16" s="6">
        <v>2.7</v>
      </c>
      <c r="C16" s="7">
        <v>0.14</v>
      </c>
      <c r="D16" s="7">
        <f t="shared" si="2"/>
        <v>0.19999999999999996</v>
      </c>
      <c r="E16" s="7">
        <v>0.474</v>
      </c>
      <c r="F16" s="7">
        <f t="shared" si="0"/>
        <v>0.027999999999999997</v>
      </c>
      <c r="G16" s="14">
        <f t="shared" si="1"/>
        <v>0.013271999999999997</v>
      </c>
      <c r="H16" s="8"/>
    </row>
    <row r="17" spans="2:8" ht="12.75">
      <c r="B17" s="6">
        <v>2.9</v>
      </c>
      <c r="C17" s="7">
        <v>0.17</v>
      </c>
      <c r="D17" s="7">
        <f t="shared" si="2"/>
        <v>0.19999999999999996</v>
      </c>
      <c r="E17" s="7">
        <v>0.769</v>
      </c>
      <c r="F17" s="7">
        <f t="shared" si="0"/>
        <v>0.033999999999999996</v>
      </c>
      <c r="G17" s="14">
        <f t="shared" si="1"/>
        <v>0.026145999999999996</v>
      </c>
      <c r="H17" s="8"/>
    </row>
    <row r="18" spans="2:8" ht="12.75">
      <c r="B18" s="6">
        <v>3.1</v>
      </c>
      <c r="C18" s="7">
        <v>0.16</v>
      </c>
      <c r="D18" s="7">
        <f t="shared" si="2"/>
        <v>0.15000000000000013</v>
      </c>
      <c r="E18" s="7">
        <v>0.72</v>
      </c>
      <c r="F18" s="7">
        <f t="shared" si="0"/>
        <v>0.02400000000000002</v>
      </c>
      <c r="G18" s="14">
        <f t="shared" si="1"/>
        <v>0.017280000000000014</v>
      </c>
      <c r="H18" s="8"/>
    </row>
    <row r="19" spans="2:8" ht="12.75">
      <c r="B19" s="6">
        <v>3.2</v>
      </c>
      <c r="C19" s="7">
        <v>0.13</v>
      </c>
      <c r="D19" s="7">
        <f t="shared" si="2"/>
        <v>0.19999999999999996</v>
      </c>
      <c r="E19" s="7">
        <v>0.603</v>
      </c>
      <c r="F19" s="7">
        <f t="shared" si="0"/>
        <v>0.025999999999999995</v>
      </c>
      <c r="G19" s="14">
        <f t="shared" si="1"/>
        <v>0.015677999999999997</v>
      </c>
      <c r="H19" s="8"/>
    </row>
    <row r="20" spans="2:8" ht="12.75">
      <c r="B20" s="6">
        <v>3.5</v>
      </c>
      <c r="C20" s="7">
        <v>0.11</v>
      </c>
      <c r="D20" s="7">
        <f t="shared" si="2"/>
        <v>0.25</v>
      </c>
      <c r="E20" s="7">
        <v>0.485</v>
      </c>
      <c r="F20" s="7">
        <f t="shared" si="0"/>
        <v>0.0275</v>
      </c>
      <c r="G20" s="14">
        <f t="shared" si="1"/>
        <v>0.0133375</v>
      </c>
      <c r="H20" s="8"/>
    </row>
    <row r="21" spans="2:8" ht="12.75">
      <c r="B21" s="6">
        <v>3.7</v>
      </c>
      <c r="C21" s="7">
        <v>0.13</v>
      </c>
      <c r="D21" s="7">
        <f t="shared" si="2"/>
        <v>0.19500000000000006</v>
      </c>
      <c r="E21" s="7">
        <v>0.425</v>
      </c>
      <c r="F21" s="7">
        <f t="shared" si="0"/>
        <v>0.025350000000000008</v>
      </c>
      <c r="G21" s="14">
        <f t="shared" si="1"/>
        <v>0.010773750000000004</v>
      </c>
      <c r="H21" s="8"/>
    </row>
    <row r="22" spans="2:8" ht="12.75">
      <c r="B22" s="6">
        <v>3.89</v>
      </c>
      <c r="C22" s="7">
        <v>0</v>
      </c>
      <c r="D22" s="7">
        <f>(B22-B21)/2</f>
        <v>0.09499999999999997</v>
      </c>
      <c r="E22" s="7">
        <v>0</v>
      </c>
      <c r="F22" s="7">
        <f t="shared" si="0"/>
        <v>0</v>
      </c>
      <c r="G22" s="14">
        <f t="shared" si="1"/>
        <v>0</v>
      </c>
      <c r="H22" s="8"/>
    </row>
    <row r="23" spans="2:8" ht="12.75">
      <c r="B23" s="6"/>
      <c r="C23" s="7"/>
      <c r="D23" s="7"/>
      <c r="E23" s="7"/>
      <c r="F23" s="7"/>
      <c r="G23" s="14"/>
      <c r="H23" s="8"/>
    </row>
    <row r="24" spans="2:8" ht="12.75">
      <c r="B24" s="6"/>
      <c r="C24" s="7"/>
      <c r="D24" s="7"/>
      <c r="E24" s="7"/>
      <c r="F24" s="14"/>
      <c r="G24" s="14"/>
      <c r="H24" s="8"/>
    </row>
    <row r="25" spans="2:8" ht="12.75">
      <c r="B25" s="6"/>
      <c r="C25" s="7"/>
      <c r="D25" s="7"/>
      <c r="E25" s="7"/>
      <c r="F25" s="14"/>
      <c r="G25" s="14"/>
      <c r="H25" s="8"/>
    </row>
    <row r="26" spans="2:8" ht="12.75">
      <c r="B26" s="6"/>
      <c r="C26" s="7"/>
      <c r="D26" s="7"/>
      <c r="E26" s="7"/>
      <c r="F26" s="14"/>
      <c r="G26" s="14"/>
      <c r="H26" s="8"/>
    </row>
    <row r="27" spans="2:8" ht="12.75">
      <c r="B27" s="28"/>
      <c r="C27" s="7"/>
      <c r="D27" s="29"/>
      <c r="E27" s="7"/>
      <c r="F27" s="14"/>
      <c r="G27" s="30"/>
      <c r="H27" s="8"/>
    </row>
    <row r="28" spans="2:8" ht="15.75">
      <c r="B28" s="6">
        <v>2.39</v>
      </c>
      <c r="C28" s="7"/>
      <c r="D28" s="7">
        <f>SUM(D10:D27)</f>
        <v>2.3899999999999997</v>
      </c>
      <c r="E28" s="7"/>
      <c r="F28" s="14"/>
      <c r="G28" s="15">
        <f>SUM(G10:G27)</f>
        <v>0.12411925000000001</v>
      </c>
      <c r="H28" s="8"/>
    </row>
    <row r="29" spans="2:8" ht="12.75">
      <c r="B29" s="6"/>
      <c r="C29" s="7"/>
      <c r="D29" s="7"/>
      <c r="E29" s="7"/>
      <c r="F29" s="7"/>
      <c r="G29" s="7"/>
      <c r="H29" s="8"/>
    </row>
    <row r="30" spans="2:8" ht="15.75">
      <c r="B30" s="25" t="s">
        <v>18</v>
      </c>
      <c r="C30" s="7"/>
      <c r="D30" s="11"/>
      <c r="E30" s="7"/>
      <c r="F30" s="7"/>
      <c r="G30" s="15"/>
      <c r="H30" s="8"/>
    </row>
    <row r="31" spans="2:8" ht="12.75">
      <c r="B31" s="6"/>
      <c r="C31" s="7"/>
      <c r="D31" s="7"/>
      <c r="E31" s="7"/>
      <c r="F31" s="7"/>
      <c r="G31" s="7"/>
      <c r="H31" s="8"/>
    </row>
    <row r="32" spans="2:8" ht="12.75">
      <c r="B32" s="6"/>
      <c r="C32" s="22" t="s">
        <v>21</v>
      </c>
      <c r="D32" s="22"/>
      <c r="E32" s="16"/>
      <c r="F32" s="7"/>
      <c r="G32" s="7"/>
      <c r="H32" s="8"/>
    </row>
    <row r="33" spans="2:8" ht="12.75">
      <c r="B33" s="6"/>
      <c r="C33" s="22"/>
      <c r="D33" s="7"/>
      <c r="E33" s="7"/>
      <c r="F33" s="7"/>
      <c r="G33" s="7"/>
      <c r="H33" s="8"/>
    </row>
    <row r="34" spans="2:8" ht="12.75">
      <c r="B34" s="6"/>
      <c r="C34" s="7"/>
      <c r="D34" s="7"/>
      <c r="E34" s="7"/>
      <c r="F34" s="11"/>
      <c r="G34" s="7"/>
      <c r="H34" s="8"/>
    </row>
    <row r="35" spans="2:8" ht="12.75">
      <c r="B35" s="27" t="s">
        <v>13</v>
      </c>
      <c r="C35" s="7"/>
      <c r="D35" s="22" t="s">
        <v>20</v>
      </c>
      <c r="E35" s="7"/>
      <c r="F35" s="22"/>
      <c r="G35" s="7"/>
      <c r="H35" s="8"/>
    </row>
    <row r="36" spans="2:8" ht="12.75">
      <c r="B36" s="6"/>
      <c r="C36" s="7"/>
      <c r="D36" s="7"/>
      <c r="E36" s="7"/>
      <c r="F36" s="7"/>
      <c r="G36" s="7"/>
      <c r="H36" s="8"/>
    </row>
    <row r="37" spans="2:8" ht="12.75">
      <c r="B37" s="27" t="s">
        <v>30</v>
      </c>
      <c r="C37" s="7"/>
      <c r="D37" s="32" t="s">
        <v>32</v>
      </c>
      <c r="E37" s="7"/>
      <c r="F37" s="7"/>
      <c r="G37" s="7"/>
      <c r="H37" s="8"/>
    </row>
    <row r="38" spans="2:8" ht="12.75">
      <c r="B38" s="6"/>
      <c r="C38" s="7"/>
      <c r="D38" s="22"/>
      <c r="E38" s="7"/>
      <c r="F38" s="7"/>
      <c r="G38" s="7"/>
      <c r="H38" s="8"/>
    </row>
    <row r="39" spans="2:8" ht="12.75">
      <c r="B39" s="27" t="s">
        <v>14</v>
      </c>
      <c r="C39" s="31" t="s">
        <v>28</v>
      </c>
      <c r="D39" s="7"/>
      <c r="E39" s="7"/>
      <c r="F39" s="7"/>
      <c r="G39" s="7"/>
      <c r="H39" s="8"/>
    </row>
    <row r="40" spans="2:8" ht="12.75">
      <c r="B40" s="6"/>
      <c r="C40" s="7"/>
      <c r="D40" s="7"/>
      <c r="E40" s="7"/>
      <c r="F40" s="7"/>
      <c r="G40" s="7"/>
      <c r="H40" s="8"/>
    </row>
    <row r="41" spans="2:8" ht="12.75">
      <c r="B41" s="24" t="s">
        <v>19</v>
      </c>
      <c r="C41" s="7"/>
      <c r="D41" s="7" t="s">
        <v>24</v>
      </c>
      <c r="E41" s="7"/>
      <c r="F41" s="7"/>
      <c r="G41" s="7"/>
      <c r="H41" s="8"/>
    </row>
    <row r="42" spans="2:8" ht="12.75">
      <c r="B42" s="26"/>
      <c r="C42" s="18"/>
      <c r="D42" s="18"/>
      <c r="E42" s="18"/>
      <c r="F42" s="18"/>
      <c r="G42" s="18"/>
      <c r="H42" s="19"/>
    </row>
    <row r="43" spans="2:7" ht="12.75">
      <c r="B43" s="1"/>
      <c r="C43" s="1"/>
      <c r="D43" s="1"/>
      <c r="E43" s="1"/>
      <c r="F43" s="1"/>
      <c r="G43" s="1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8"/>
  <sheetViews>
    <sheetView zoomScalePageLayoutView="0" workbookViewId="0" topLeftCell="A2">
      <selection activeCell="D33" sqref="D33"/>
    </sheetView>
  </sheetViews>
  <sheetFormatPr defaultColWidth="9.140625" defaultRowHeight="12.75"/>
  <cols>
    <col min="7" max="7" width="9.8515625" style="0" bestFit="1" customWidth="1"/>
  </cols>
  <sheetData>
    <row r="2" spans="2:8" ht="15.75">
      <c r="B2" s="2" t="s">
        <v>15</v>
      </c>
      <c r="C2" s="3" t="s">
        <v>16</v>
      </c>
      <c r="D2" s="4"/>
      <c r="E2" s="4"/>
      <c r="F2" s="4"/>
      <c r="G2" s="4"/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9" t="s">
        <v>10</v>
      </c>
      <c r="C4" s="10" t="s">
        <v>22</v>
      </c>
      <c r="D4" s="7"/>
      <c r="E4" s="7"/>
      <c r="F4" s="11" t="s">
        <v>12</v>
      </c>
      <c r="G4" s="21">
        <v>42502</v>
      </c>
      <c r="H4" s="8"/>
    </row>
    <row r="5" spans="2:8" ht="12.75">
      <c r="B5" s="6"/>
      <c r="C5" s="7"/>
      <c r="D5" s="7"/>
      <c r="E5" s="7"/>
      <c r="F5" s="7"/>
      <c r="G5" s="11"/>
      <c r="H5" s="8"/>
    </row>
    <row r="6" spans="2:8" ht="12.75">
      <c r="B6" s="9" t="s">
        <v>11</v>
      </c>
      <c r="C6" s="12" t="s">
        <v>38</v>
      </c>
      <c r="D6" s="11"/>
      <c r="E6" s="11"/>
      <c r="F6" s="11"/>
      <c r="G6" s="7"/>
      <c r="H6" s="8"/>
    </row>
    <row r="7" spans="2:8" ht="12.75">
      <c r="B7" s="6"/>
      <c r="C7" s="7"/>
      <c r="D7" s="7"/>
      <c r="E7" s="7"/>
      <c r="F7" s="7"/>
      <c r="G7" s="7"/>
      <c r="H7" s="8"/>
    </row>
    <row r="8" spans="2:8" ht="12.75">
      <c r="B8" s="9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8"/>
    </row>
    <row r="9" spans="2:8" ht="12.75">
      <c r="B9" s="23" t="s">
        <v>17</v>
      </c>
      <c r="C9" s="13" t="s">
        <v>6</v>
      </c>
      <c r="D9" s="13" t="s">
        <v>6</v>
      </c>
      <c r="E9" s="13" t="s">
        <v>7</v>
      </c>
      <c r="F9" s="13" t="s">
        <v>8</v>
      </c>
      <c r="G9" s="13" t="s">
        <v>9</v>
      </c>
      <c r="H9" s="8"/>
    </row>
    <row r="10" spans="2:8" ht="12.75">
      <c r="B10" s="6"/>
      <c r="C10" s="7"/>
      <c r="D10" s="7"/>
      <c r="E10" s="7"/>
      <c r="F10" s="7"/>
      <c r="G10" s="7"/>
      <c r="H10" s="8"/>
    </row>
    <row r="11" spans="2:8" ht="12.75">
      <c r="B11" s="6">
        <v>1.43</v>
      </c>
      <c r="C11" s="7">
        <v>0</v>
      </c>
      <c r="D11" s="7">
        <f>(B12-B11)/2</f>
        <v>0.08500000000000008</v>
      </c>
      <c r="E11" s="7">
        <v>0</v>
      </c>
      <c r="F11" s="7">
        <f>C11*D11</f>
        <v>0</v>
      </c>
      <c r="G11" s="14">
        <f>E11*F11</f>
        <v>0</v>
      </c>
      <c r="H11" s="8"/>
    </row>
    <row r="12" spans="2:8" ht="12.75">
      <c r="B12" s="6">
        <v>1.6</v>
      </c>
      <c r="C12" s="7">
        <v>0.14</v>
      </c>
      <c r="D12" s="7">
        <f>(B13-B11)/2</f>
        <v>0.135</v>
      </c>
      <c r="E12" s="7">
        <v>0.087</v>
      </c>
      <c r="F12" s="14">
        <f aca="true" t="shared" si="0" ref="F12:F19">C12*D12</f>
        <v>0.018900000000000004</v>
      </c>
      <c r="G12" s="14">
        <f aca="true" t="shared" si="1" ref="G12:G19">E12*F12</f>
        <v>0.0016443000000000002</v>
      </c>
      <c r="H12" s="8"/>
    </row>
    <row r="13" spans="2:8" ht="12.75">
      <c r="B13" s="6">
        <v>1.7</v>
      </c>
      <c r="C13" s="7">
        <v>0.13</v>
      </c>
      <c r="D13" s="7">
        <f aca="true" t="shared" si="2" ref="D13:D18">(B14-B12)/2</f>
        <v>0.09999999999999998</v>
      </c>
      <c r="E13" s="7">
        <v>0.137</v>
      </c>
      <c r="F13" s="7">
        <f t="shared" si="0"/>
        <v>0.012999999999999998</v>
      </c>
      <c r="G13" s="14">
        <f t="shared" si="1"/>
        <v>0.0017809999999999998</v>
      </c>
      <c r="H13" s="8"/>
    </row>
    <row r="14" spans="2:8" ht="12.75">
      <c r="B14" s="6">
        <v>1.8</v>
      </c>
      <c r="C14" s="7">
        <v>0.18</v>
      </c>
      <c r="D14" s="7">
        <f t="shared" si="2"/>
        <v>0.09999999999999998</v>
      </c>
      <c r="E14" s="7">
        <v>0.148</v>
      </c>
      <c r="F14" s="7">
        <f t="shared" si="0"/>
        <v>0.017999999999999995</v>
      </c>
      <c r="G14" s="14">
        <f t="shared" si="1"/>
        <v>0.0026639999999999993</v>
      </c>
      <c r="H14" s="8"/>
    </row>
    <row r="15" spans="2:8" ht="12.75">
      <c r="B15" s="6">
        <v>1.9</v>
      </c>
      <c r="C15" s="7">
        <v>0.18</v>
      </c>
      <c r="D15" s="7">
        <f t="shared" si="2"/>
        <v>0.09999999999999998</v>
      </c>
      <c r="E15" s="7">
        <v>0.143</v>
      </c>
      <c r="F15" s="14">
        <f t="shared" si="0"/>
        <v>0.017999999999999995</v>
      </c>
      <c r="G15" s="14">
        <f t="shared" si="1"/>
        <v>0.002573999999999999</v>
      </c>
      <c r="H15" s="8"/>
    </row>
    <row r="16" spans="2:8" ht="12.75">
      <c r="B16" s="6">
        <v>2</v>
      </c>
      <c r="C16" s="7">
        <v>0.19</v>
      </c>
      <c r="D16" s="7">
        <f t="shared" si="2"/>
        <v>0.10000000000000009</v>
      </c>
      <c r="E16" s="7">
        <v>0.128</v>
      </c>
      <c r="F16" s="7">
        <f t="shared" si="0"/>
        <v>0.019000000000000017</v>
      </c>
      <c r="G16" s="14">
        <f t="shared" si="1"/>
        <v>0.0024320000000000023</v>
      </c>
      <c r="H16" s="8"/>
    </row>
    <row r="17" spans="2:8" ht="12.75">
      <c r="B17" s="6">
        <v>2.1</v>
      </c>
      <c r="C17" s="7">
        <v>0.21</v>
      </c>
      <c r="D17" s="7">
        <f t="shared" si="2"/>
        <v>0.10000000000000009</v>
      </c>
      <c r="E17" s="7">
        <v>0.132</v>
      </c>
      <c r="F17" s="7">
        <f t="shared" si="0"/>
        <v>0.02100000000000002</v>
      </c>
      <c r="G17" s="14">
        <f t="shared" si="1"/>
        <v>0.0027720000000000028</v>
      </c>
      <c r="H17" s="8"/>
    </row>
    <row r="18" spans="2:8" ht="12.75">
      <c r="B18" s="6">
        <v>2.2</v>
      </c>
      <c r="C18" s="7">
        <v>0.22</v>
      </c>
      <c r="D18" s="7">
        <f t="shared" si="2"/>
        <v>0.10499999999999998</v>
      </c>
      <c r="E18" s="7">
        <v>0.103</v>
      </c>
      <c r="F18" s="7">
        <f t="shared" si="0"/>
        <v>0.023099999999999996</v>
      </c>
      <c r="G18" s="14">
        <f t="shared" si="1"/>
        <v>0.0023792999999999996</v>
      </c>
      <c r="H18" s="8"/>
    </row>
    <row r="19" spans="2:8" ht="12.75">
      <c r="B19" s="6">
        <v>2.31</v>
      </c>
      <c r="C19" s="7">
        <v>0</v>
      </c>
      <c r="D19" s="7">
        <f>(B19-B18)/2</f>
        <v>0.05499999999999994</v>
      </c>
      <c r="E19" s="7">
        <v>0</v>
      </c>
      <c r="F19" s="7">
        <f t="shared" si="0"/>
        <v>0</v>
      </c>
      <c r="G19" s="14">
        <f t="shared" si="1"/>
        <v>0</v>
      </c>
      <c r="H19" s="8"/>
    </row>
    <row r="20" spans="2:8" ht="12.75">
      <c r="B20" s="6"/>
      <c r="C20" s="7"/>
      <c r="D20" s="7"/>
      <c r="E20" s="7"/>
      <c r="F20" s="7"/>
      <c r="G20" s="14"/>
      <c r="H20" s="8"/>
    </row>
    <row r="21" spans="2:8" ht="12.75">
      <c r="B21" s="6"/>
      <c r="C21" s="7"/>
      <c r="D21" s="7"/>
      <c r="E21" s="7"/>
      <c r="F21" s="7"/>
      <c r="G21" s="14"/>
      <c r="H21" s="8"/>
    </row>
    <row r="22" spans="2:8" ht="12.75">
      <c r="B22" s="28"/>
      <c r="C22" s="7"/>
      <c r="D22" s="29"/>
      <c r="E22" s="7"/>
      <c r="F22" s="14"/>
      <c r="G22" s="30"/>
      <c r="H22" s="8"/>
    </row>
    <row r="23" spans="2:8" ht="15.75">
      <c r="B23" s="6">
        <v>0.88</v>
      </c>
      <c r="C23" s="7"/>
      <c r="D23" s="7">
        <f>SUM(D11:D22)</f>
        <v>0.8800000000000001</v>
      </c>
      <c r="E23" s="7"/>
      <c r="F23" s="14"/>
      <c r="G23" s="15">
        <f>SUM(G11:G22)</f>
        <v>0.016246600000000003</v>
      </c>
      <c r="H23" s="8"/>
    </row>
    <row r="24" spans="2:8" ht="12.75">
      <c r="B24" s="6"/>
      <c r="C24" s="7"/>
      <c r="D24" s="7"/>
      <c r="E24" s="7"/>
      <c r="F24" s="7"/>
      <c r="G24" s="7"/>
      <c r="H24" s="8"/>
    </row>
    <row r="25" spans="2:8" ht="15.75">
      <c r="B25" s="25" t="s">
        <v>18</v>
      </c>
      <c r="C25" s="7"/>
      <c r="D25" s="11"/>
      <c r="E25" s="7"/>
      <c r="F25" s="7"/>
      <c r="G25" s="15"/>
      <c r="H25" s="8"/>
    </row>
    <row r="26" spans="2:8" ht="12.75">
      <c r="B26" s="6"/>
      <c r="C26" s="7"/>
      <c r="D26" s="7"/>
      <c r="E26" s="7"/>
      <c r="F26" s="7"/>
      <c r="G26" s="7"/>
      <c r="H26" s="8"/>
    </row>
    <row r="27" spans="2:8" ht="12.75">
      <c r="B27" s="6"/>
      <c r="C27" s="22" t="s">
        <v>21</v>
      </c>
      <c r="D27" s="22"/>
      <c r="E27" s="16"/>
      <c r="F27" s="7"/>
      <c r="G27" s="7"/>
      <c r="H27" s="8"/>
    </row>
    <row r="28" spans="2:8" ht="12.75">
      <c r="B28" s="6"/>
      <c r="C28" s="22"/>
      <c r="D28" s="7"/>
      <c r="E28" s="7"/>
      <c r="F28" s="7"/>
      <c r="G28" s="7"/>
      <c r="H28" s="8"/>
    </row>
    <row r="29" spans="2:8" ht="12.75">
      <c r="B29" s="6"/>
      <c r="C29" s="7"/>
      <c r="D29" s="7"/>
      <c r="E29" s="7"/>
      <c r="F29" s="11"/>
      <c r="G29" s="7"/>
      <c r="H29" s="8"/>
    </row>
    <row r="30" spans="2:8" ht="12.75">
      <c r="B30" s="27" t="s">
        <v>13</v>
      </c>
      <c r="C30" s="7"/>
      <c r="D30" s="22" t="s">
        <v>20</v>
      </c>
      <c r="E30" s="7"/>
      <c r="F30" s="22"/>
      <c r="G30" s="7"/>
      <c r="H30" s="8"/>
    </row>
    <row r="31" spans="2:8" ht="12.75">
      <c r="B31" s="6"/>
      <c r="C31" s="7"/>
      <c r="D31" s="7"/>
      <c r="E31" s="7"/>
      <c r="F31" s="7"/>
      <c r="G31" s="7"/>
      <c r="H31" s="8"/>
    </row>
    <row r="32" spans="2:8" ht="12.75">
      <c r="B32" s="27" t="s">
        <v>30</v>
      </c>
      <c r="C32" s="7"/>
      <c r="D32" s="32" t="s">
        <v>36</v>
      </c>
      <c r="E32" s="7"/>
      <c r="F32" s="7"/>
      <c r="G32" s="7"/>
      <c r="H32" s="8"/>
    </row>
    <row r="33" spans="2:8" ht="12.75">
      <c r="B33" s="6"/>
      <c r="C33" s="7"/>
      <c r="D33" s="22"/>
      <c r="E33" s="7"/>
      <c r="F33" s="7"/>
      <c r="G33" s="7"/>
      <c r="H33" s="8"/>
    </row>
    <row r="34" spans="2:8" ht="12.75">
      <c r="B34" s="27" t="s">
        <v>14</v>
      </c>
      <c r="C34" s="31" t="s">
        <v>28</v>
      </c>
      <c r="D34" s="7"/>
      <c r="E34" s="7"/>
      <c r="F34" s="7"/>
      <c r="G34" s="7"/>
      <c r="H34" s="8"/>
    </row>
    <row r="35" spans="2:8" ht="12.75">
      <c r="B35" s="6"/>
      <c r="C35" s="7"/>
      <c r="D35" s="7"/>
      <c r="E35" s="7"/>
      <c r="F35" s="7"/>
      <c r="G35" s="7"/>
      <c r="H35" s="8"/>
    </row>
    <row r="36" spans="2:8" ht="12.75">
      <c r="B36" s="24" t="s">
        <v>19</v>
      </c>
      <c r="C36" s="7"/>
      <c r="D36" s="7" t="s">
        <v>24</v>
      </c>
      <c r="E36" s="7"/>
      <c r="F36" s="7"/>
      <c r="G36" s="7"/>
      <c r="H36" s="8"/>
    </row>
    <row r="37" spans="2:8" ht="12.75">
      <c r="B37" s="26"/>
      <c r="C37" s="18"/>
      <c r="D37" s="18"/>
      <c r="E37" s="18"/>
      <c r="F37" s="18"/>
      <c r="G37" s="18"/>
      <c r="H37" s="19"/>
    </row>
    <row r="38" spans="2:7" ht="12.75">
      <c r="B38" s="1"/>
      <c r="C38" s="1"/>
      <c r="D38" s="1"/>
      <c r="E38" s="1"/>
      <c r="F38" s="1"/>
      <c r="G38" s="1"/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8"/>
  <sheetViews>
    <sheetView zoomScalePageLayoutView="0" workbookViewId="0" topLeftCell="A1">
      <selection activeCell="K28" sqref="K28"/>
    </sheetView>
  </sheetViews>
  <sheetFormatPr defaultColWidth="9.140625" defaultRowHeight="12.75"/>
  <cols>
    <col min="7" max="7" width="11.421875" style="0" bestFit="1" customWidth="1"/>
  </cols>
  <sheetData>
    <row r="2" spans="2:8" ht="15.75">
      <c r="B2" s="2" t="s">
        <v>15</v>
      </c>
      <c r="C2" s="3" t="s">
        <v>16</v>
      </c>
      <c r="D2" s="4"/>
      <c r="E2" s="4"/>
      <c r="F2" s="4"/>
      <c r="G2" s="4"/>
      <c r="H2" s="5"/>
    </row>
    <row r="3" spans="2:8" ht="12.75">
      <c r="B3" s="6"/>
      <c r="C3" s="7"/>
      <c r="D3" s="7"/>
      <c r="E3" s="7"/>
      <c r="F3" s="7"/>
      <c r="G3" s="7"/>
      <c r="H3" s="8"/>
    </row>
    <row r="4" spans="2:8" ht="12.75">
      <c r="B4" s="9" t="s">
        <v>10</v>
      </c>
      <c r="C4" s="10" t="s">
        <v>22</v>
      </c>
      <c r="D4" s="7"/>
      <c r="E4" s="7"/>
      <c r="F4" s="11" t="s">
        <v>12</v>
      </c>
      <c r="G4" s="21">
        <v>42503</v>
      </c>
      <c r="H4" s="8"/>
    </row>
    <row r="5" spans="2:8" ht="12.75">
      <c r="B5" s="6"/>
      <c r="C5" s="7"/>
      <c r="D5" s="7"/>
      <c r="E5" s="7"/>
      <c r="F5" s="7"/>
      <c r="G5" s="11"/>
      <c r="H5" s="8"/>
    </row>
    <row r="6" spans="2:8" ht="12.75">
      <c r="B6" s="9" t="s">
        <v>11</v>
      </c>
      <c r="C6" s="12" t="s">
        <v>39</v>
      </c>
      <c r="D6" s="11"/>
      <c r="E6" s="11"/>
      <c r="F6" s="11"/>
      <c r="G6" s="7"/>
      <c r="H6" s="8"/>
    </row>
    <row r="7" spans="2:8" ht="12.75">
      <c r="B7" s="6"/>
      <c r="C7" s="7"/>
      <c r="D7" s="7"/>
      <c r="E7" s="7"/>
      <c r="F7" s="7"/>
      <c r="G7" s="7"/>
      <c r="H7" s="8"/>
    </row>
    <row r="8" spans="2:8" ht="12.75">
      <c r="B8" s="9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8"/>
    </row>
    <row r="9" spans="2:8" ht="12.75">
      <c r="B9" s="23" t="s">
        <v>17</v>
      </c>
      <c r="C9" s="13" t="s">
        <v>6</v>
      </c>
      <c r="D9" s="13" t="s">
        <v>6</v>
      </c>
      <c r="E9" s="13" t="s">
        <v>7</v>
      </c>
      <c r="F9" s="13" t="s">
        <v>8</v>
      </c>
      <c r="G9" s="13" t="s">
        <v>9</v>
      </c>
      <c r="H9" s="8"/>
    </row>
    <row r="10" spans="2:8" ht="12.75">
      <c r="B10" s="6"/>
      <c r="C10" s="7"/>
      <c r="D10" s="7"/>
      <c r="E10" s="7"/>
      <c r="F10" s="7"/>
      <c r="G10" s="7"/>
      <c r="H10" s="8"/>
    </row>
    <row r="11" spans="2:8" ht="12.75">
      <c r="B11" s="6">
        <v>1.24</v>
      </c>
      <c r="C11" s="7">
        <v>0</v>
      </c>
      <c r="D11" s="7">
        <f>(B12-B11)/2</f>
        <v>0.030000000000000027</v>
      </c>
      <c r="E11" s="7">
        <v>0</v>
      </c>
      <c r="F11" s="7">
        <f>C11*D11</f>
        <v>0</v>
      </c>
      <c r="G11" s="14">
        <f>E11*F11</f>
        <v>0</v>
      </c>
      <c r="H11" s="8"/>
    </row>
    <row r="12" spans="2:8" ht="12.75">
      <c r="B12" s="6">
        <v>1.3</v>
      </c>
      <c r="C12" s="7">
        <v>0.24</v>
      </c>
      <c r="D12" s="7">
        <f>(B13-B11)/2</f>
        <v>0.13</v>
      </c>
      <c r="E12" s="7">
        <v>0.22</v>
      </c>
      <c r="F12" s="14">
        <f aca="true" t="shared" si="0" ref="F12:F28">C12*D12</f>
        <v>0.0312</v>
      </c>
      <c r="G12" s="14">
        <f aca="true" t="shared" si="1" ref="G12:G28">E12*F12</f>
        <v>0.0068639999999999994</v>
      </c>
      <c r="H12" s="8"/>
    </row>
    <row r="13" spans="2:8" ht="12.75">
      <c r="B13" s="6">
        <v>1.5</v>
      </c>
      <c r="C13" s="7">
        <v>0.31</v>
      </c>
      <c r="D13" s="7">
        <f aca="true" t="shared" si="2" ref="D13:D27">(B14-B12)/2</f>
        <v>0.19999999999999996</v>
      </c>
      <c r="E13" s="7">
        <v>0.285</v>
      </c>
      <c r="F13" s="7">
        <f t="shared" si="0"/>
        <v>0.061999999999999986</v>
      </c>
      <c r="G13" s="14">
        <f t="shared" si="1"/>
        <v>0.017669999999999995</v>
      </c>
      <c r="H13" s="8"/>
    </row>
    <row r="14" spans="2:8" ht="12.75">
      <c r="B14" s="6">
        <v>1.7</v>
      </c>
      <c r="C14" s="7">
        <v>0.3</v>
      </c>
      <c r="D14" s="7">
        <f t="shared" si="2"/>
        <v>0.19999999999999996</v>
      </c>
      <c r="E14" s="7">
        <v>0.251</v>
      </c>
      <c r="F14" s="7">
        <f t="shared" si="0"/>
        <v>0.059999999999999984</v>
      </c>
      <c r="G14" s="14">
        <f t="shared" si="1"/>
        <v>0.015059999999999995</v>
      </c>
      <c r="H14" s="8"/>
    </row>
    <row r="15" spans="2:8" ht="12.75">
      <c r="B15" s="6">
        <v>1.9</v>
      </c>
      <c r="C15" s="7">
        <v>0.32</v>
      </c>
      <c r="D15" s="7">
        <f t="shared" si="2"/>
        <v>0.20000000000000007</v>
      </c>
      <c r="E15" s="7">
        <v>0.393</v>
      </c>
      <c r="F15" s="14">
        <f t="shared" si="0"/>
        <v>0.06400000000000003</v>
      </c>
      <c r="G15" s="14">
        <f t="shared" si="1"/>
        <v>0.02515200000000001</v>
      </c>
      <c r="H15" s="8"/>
    </row>
    <row r="16" spans="2:8" ht="12.75">
      <c r="B16" s="6">
        <v>2.1</v>
      </c>
      <c r="C16" s="7">
        <v>0.31</v>
      </c>
      <c r="D16" s="7">
        <f t="shared" si="2"/>
        <v>0.19999999999999996</v>
      </c>
      <c r="E16" s="7">
        <v>0.474</v>
      </c>
      <c r="F16" s="7">
        <f t="shared" si="0"/>
        <v>0.061999999999999986</v>
      </c>
      <c r="G16" s="14">
        <f t="shared" si="1"/>
        <v>0.02938799999999999</v>
      </c>
      <c r="H16" s="8"/>
    </row>
    <row r="17" spans="2:8" ht="12.75">
      <c r="B17" s="6">
        <v>2.3</v>
      </c>
      <c r="C17" s="7">
        <v>0.32</v>
      </c>
      <c r="D17" s="7">
        <f t="shared" si="2"/>
        <v>0.19999999999999996</v>
      </c>
      <c r="E17" s="7">
        <v>0.464</v>
      </c>
      <c r="F17" s="7">
        <f t="shared" si="0"/>
        <v>0.06399999999999999</v>
      </c>
      <c r="G17" s="14">
        <f t="shared" si="1"/>
        <v>0.029695999999999997</v>
      </c>
      <c r="H17" s="8"/>
    </row>
    <row r="18" spans="2:8" ht="12.75">
      <c r="B18" s="6">
        <v>2.5</v>
      </c>
      <c r="C18" s="7">
        <v>0.27</v>
      </c>
      <c r="D18" s="7">
        <f t="shared" si="2"/>
        <v>0.20000000000000018</v>
      </c>
      <c r="E18" s="7">
        <v>0.442</v>
      </c>
      <c r="F18" s="7">
        <f t="shared" si="0"/>
        <v>0.054000000000000055</v>
      </c>
      <c r="G18" s="14">
        <f t="shared" si="1"/>
        <v>0.023868000000000025</v>
      </c>
      <c r="H18" s="8"/>
    </row>
    <row r="19" spans="2:8" ht="12.75">
      <c r="B19" s="6">
        <v>2.7</v>
      </c>
      <c r="C19" s="7">
        <v>0.28</v>
      </c>
      <c r="D19" s="7">
        <f t="shared" si="2"/>
        <v>0.19999999999999996</v>
      </c>
      <c r="E19" s="7">
        <v>0.329</v>
      </c>
      <c r="F19" s="7">
        <f t="shared" si="0"/>
        <v>0.055999999999999994</v>
      </c>
      <c r="G19" s="14">
        <f t="shared" si="1"/>
        <v>0.018424</v>
      </c>
      <c r="H19" s="8"/>
    </row>
    <row r="20" spans="2:8" ht="12.75">
      <c r="B20" s="6">
        <v>2.9</v>
      </c>
      <c r="C20" s="7">
        <v>0.27</v>
      </c>
      <c r="D20" s="7">
        <f t="shared" si="2"/>
        <v>0.19999999999999996</v>
      </c>
      <c r="E20" s="7">
        <v>0.483</v>
      </c>
      <c r="F20" s="7">
        <f t="shared" si="0"/>
        <v>0.05399999999999999</v>
      </c>
      <c r="G20" s="14">
        <f t="shared" si="1"/>
        <v>0.026081999999999994</v>
      </c>
      <c r="H20" s="8"/>
    </row>
    <row r="21" spans="2:8" ht="12.75">
      <c r="B21" s="6">
        <v>3.1</v>
      </c>
      <c r="C21" s="7">
        <v>0.24</v>
      </c>
      <c r="D21" s="7">
        <f t="shared" si="2"/>
        <v>0.19999999999999996</v>
      </c>
      <c r="E21" s="7">
        <v>0.464</v>
      </c>
      <c r="F21" s="14">
        <f t="shared" si="0"/>
        <v>0.04799999999999999</v>
      </c>
      <c r="G21" s="14">
        <f t="shared" si="1"/>
        <v>0.022271999999999997</v>
      </c>
      <c r="H21" s="8"/>
    </row>
    <row r="22" spans="2:8" ht="12.75">
      <c r="B22" s="6">
        <v>3.3</v>
      </c>
      <c r="C22" s="7">
        <v>0.21</v>
      </c>
      <c r="D22" s="7">
        <f t="shared" si="2"/>
        <v>0.25</v>
      </c>
      <c r="E22" s="7">
        <v>0.434</v>
      </c>
      <c r="F22" s="7">
        <f t="shared" si="0"/>
        <v>0.0525</v>
      </c>
      <c r="G22" s="14">
        <f t="shared" si="1"/>
        <v>0.022785</v>
      </c>
      <c r="H22" s="8"/>
    </row>
    <row r="23" spans="2:8" ht="12.75">
      <c r="B23" s="6">
        <v>3.6</v>
      </c>
      <c r="C23" s="7">
        <v>0.21</v>
      </c>
      <c r="D23" s="7">
        <f t="shared" si="2"/>
        <v>0.30000000000000004</v>
      </c>
      <c r="E23" s="7">
        <v>0.497</v>
      </c>
      <c r="F23" s="7">
        <f t="shared" si="0"/>
        <v>0.063</v>
      </c>
      <c r="G23" s="14">
        <f t="shared" si="1"/>
        <v>0.031311</v>
      </c>
      <c r="H23" s="8"/>
    </row>
    <row r="24" spans="2:8" ht="12.75">
      <c r="B24" s="6">
        <v>3.9</v>
      </c>
      <c r="C24" s="7">
        <v>0.19</v>
      </c>
      <c r="D24" s="7">
        <f t="shared" si="2"/>
        <v>0.30000000000000004</v>
      </c>
      <c r="E24" s="7">
        <v>0.451</v>
      </c>
      <c r="F24" s="14">
        <f t="shared" si="0"/>
        <v>0.05700000000000001</v>
      </c>
      <c r="G24" s="14">
        <f t="shared" si="1"/>
        <v>0.025707000000000004</v>
      </c>
      <c r="H24" s="8"/>
    </row>
    <row r="25" spans="2:8" ht="12.75">
      <c r="B25" s="6">
        <v>4.2</v>
      </c>
      <c r="C25" s="7">
        <v>0.14</v>
      </c>
      <c r="D25" s="7">
        <f t="shared" si="2"/>
        <v>0.30000000000000004</v>
      </c>
      <c r="E25" s="7">
        <v>0.417</v>
      </c>
      <c r="F25" s="7">
        <f t="shared" si="0"/>
        <v>0.04200000000000001</v>
      </c>
      <c r="G25" s="14">
        <f t="shared" si="1"/>
        <v>0.017514000000000002</v>
      </c>
      <c r="H25" s="8"/>
    </row>
    <row r="26" spans="2:8" ht="12.75">
      <c r="B26" s="6">
        <v>4.5</v>
      </c>
      <c r="C26" s="7">
        <v>0.11</v>
      </c>
      <c r="D26" s="7">
        <f t="shared" si="2"/>
        <v>0.25</v>
      </c>
      <c r="E26" s="7">
        <v>0.379</v>
      </c>
      <c r="F26" s="7">
        <f t="shared" si="0"/>
        <v>0.0275</v>
      </c>
      <c r="G26" s="14">
        <f t="shared" si="1"/>
        <v>0.0104225</v>
      </c>
      <c r="H26" s="8"/>
    </row>
    <row r="27" spans="2:8" ht="12.75">
      <c r="B27" s="6">
        <v>4.7</v>
      </c>
      <c r="C27" s="7">
        <v>0.1</v>
      </c>
      <c r="D27" s="7">
        <f t="shared" si="2"/>
        <v>0.1549999999999998</v>
      </c>
      <c r="E27" s="7">
        <v>0.155</v>
      </c>
      <c r="F27" s="7">
        <f t="shared" si="0"/>
        <v>0.01549999999999998</v>
      </c>
      <c r="G27" s="14">
        <f t="shared" si="1"/>
        <v>0.002402499999999997</v>
      </c>
      <c r="H27" s="8"/>
    </row>
    <row r="28" spans="2:8" ht="12.75">
      <c r="B28" s="6">
        <v>4.81</v>
      </c>
      <c r="C28" s="7">
        <v>0</v>
      </c>
      <c r="D28" s="7">
        <f>(B28-B27)/2</f>
        <v>0.054999999999999716</v>
      </c>
      <c r="E28" s="7">
        <v>0</v>
      </c>
      <c r="F28" s="7">
        <f t="shared" si="0"/>
        <v>0</v>
      </c>
      <c r="G28" s="14">
        <f t="shared" si="1"/>
        <v>0</v>
      </c>
      <c r="H28" s="8"/>
    </row>
    <row r="29" spans="2:8" ht="12.75">
      <c r="B29" s="6"/>
      <c r="C29" s="7"/>
      <c r="D29" s="7"/>
      <c r="E29" s="7"/>
      <c r="F29" s="7"/>
      <c r="G29" s="14"/>
      <c r="H29" s="8"/>
    </row>
    <row r="30" spans="2:8" ht="12.75">
      <c r="B30" s="6"/>
      <c r="C30" s="7"/>
      <c r="D30" s="7"/>
      <c r="E30" s="7"/>
      <c r="F30" s="7"/>
      <c r="G30" s="14"/>
      <c r="H30" s="8"/>
    </row>
    <row r="31" spans="2:8" ht="12.75">
      <c r="B31" s="6"/>
      <c r="C31" s="7"/>
      <c r="D31" s="7"/>
      <c r="E31" s="7"/>
      <c r="F31" s="14"/>
      <c r="G31" s="20"/>
      <c r="H31" s="8"/>
    </row>
    <row r="32" spans="2:8" ht="15.75">
      <c r="B32" s="6">
        <f>SUM(B28-B11)</f>
        <v>3.5699999999999994</v>
      </c>
      <c r="C32" s="7"/>
      <c r="D32" s="7">
        <f>SUM(D11:D30)</f>
        <v>3.569999999999999</v>
      </c>
      <c r="E32" s="7"/>
      <c r="F32" s="14"/>
      <c r="G32" s="15">
        <f>SUM(G10:G31)</f>
        <v>0.32461799999999996</v>
      </c>
      <c r="H32" s="8"/>
    </row>
    <row r="33" spans="2:8" ht="12.75">
      <c r="B33" s="6"/>
      <c r="C33" s="7"/>
      <c r="D33" s="7"/>
      <c r="E33" s="7"/>
      <c r="F33" s="14"/>
      <c r="G33" s="20"/>
      <c r="H33" s="8"/>
    </row>
    <row r="34" spans="2:8" ht="15.75">
      <c r="B34" s="25"/>
      <c r="C34" s="7"/>
      <c r="D34" s="11"/>
      <c r="E34" s="7"/>
      <c r="F34" s="7"/>
      <c r="G34" s="15"/>
      <c r="H34" s="8"/>
    </row>
    <row r="35" spans="2:8" ht="15.75">
      <c r="B35" s="25" t="s">
        <v>18</v>
      </c>
      <c r="C35" s="7"/>
      <c r="D35" s="11"/>
      <c r="E35" s="7"/>
      <c r="F35" s="7"/>
      <c r="G35" s="15"/>
      <c r="H35" s="8"/>
    </row>
    <row r="36" spans="2:8" ht="12.75">
      <c r="B36" s="6"/>
      <c r="C36" s="7"/>
      <c r="D36" s="7"/>
      <c r="E36" s="7"/>
      <c r="F36" s="7"/>
      <c r="G36" s="7"/>
      <c r="H36" s="8"/>
    </row>
    <row r="37" spans="2:8" ht="12.75">
      <c r="B37" s="6"/>
      <c r="C37" s="22" t="s">
        <v>21</v>
      </c>
      <c r="D37" s="22"/>
      <c r="E37" s="16"/>
      <c r="F37" s="7"/>
      <c r="G37" s="7"/>
      <c r="H37" s="8"/>
    </row>
    <row r="38" spans="2:8" ht="12.75">
      <c r="B38" s="6"/>
      <c r="C38" s="22"/>
      <c r="D38" s="7"/>
      <c r="E38" s="7"/>
      <c r="F38" s="7"/>
      <c r="G38" s="7"/>
      <c r="H38" s="8"/>
    </row>
    <row r="39" spans="2:8" ht="12.75">
      <c r="B39" s="6"/>
      <c r="C39" s="7"/>
      <c r="D39" s="7"/>
      <c r="E39" s="7"/>
      <c r="F39" s="11"/>
      <c r="G39" s="7"/>
      <c r="H39" s="8"/>
    </row>
    <row r="40" spans="2:8" ht="12.75">
      <c r="B40" s="27" t="s">
        <v>13</v>
      </c>
      <c r="C40" s="7"/>
      <c r="D40" s="22" t="s">
        <v>20</v>
      </c>
      <c r="E40" s="7"/>
      <c r="F40" s="22"/>
      <c r="G40" s="7"/>
      <c r="H40" s="8"/>
    </row>
    <row r="41" spans="2:8" ht="12.75">
      <c r="B41" s="6"/>
      <c r="C41" s="7"/>
      <c r="D41" s="7"/>
      <c r="E41" s="7"/>
      <c r="F41" s="7"/>
      <c r="G41" s="7"/>
      <c r="H41" s="8"/>
    </row>
    <row r="42" spans="2:8" ht="12.75">
      <c r="B42" s="27" t="s">
        <v>40</v>
      </c>
      <c r="C42" s="7"/>
      <c r="D42" s="22" t="s">
        <v>41</v>
      </c>
      <c r="E42" s="7"/>
      <c r="F42" s="7"/>
      <c r="G42" s="7"/>
      <c r="H42" s="8"/>
    </row>
    <row r="43" spans="2:8" ht="12.75">
      <c r="B43" s="6"/>
      <c r="C43" s="7"/>
      <c r="D43" s="22"/>
      <c r="E43" s="7"/>
      <c r="F43" s="7"/>
      <c r="G43" s="7"/>
      <c r="H43" s="8"/>
    </row>
    <row r="44" spans="2:8" ht="12.75">
      <c r="B44" s="27" t="s">
        <v>14</v>
      </c>
      <c r="C44" s="17" t="s">
        <v>42</v>
      </c>
      <c r="D44" s="7"/>
      <c r="E44" s="7"/>
      <c r="F44" s="7"/>
      <c r="G44" s="7"/>
      <c r="H44" s="8"/>
    </row>
    <row r="45" spans="2:8" ht="12.75">
      <c r="B45" s="6"/>
      <c r="C45" s="7"/>
      <c r="D45" s="7"/>
      <c r="E45" s="7"/>
      <c r="F45" s="7"/>
      <c r="G45" s="7"/>
      <c r="H45" s="8"/>
    </row>
    <row r="46" spans="2:8" ht="12.75">
      <c r="B46" s="24" t="s">
        <v>19</v>
      </c>
      <c r="C46" s="7"/>
      <c r="D46" s="7" t="s">
        <v>24</v>
      </c>
      <c r="E46" s="7"/>
      <c r="F46" s="7"/>
      <c r="G46" s="7"/>
      <c r="H46" s="8"/>
    </row>
    <row r="47" spans="2:8" ht="12.75">
      <c r="B47" s="26"/>
      <c r="C47" s="18"/>
      <c r="D47" s="18"/>
      <c r="E47" s="18"/>
      <c r="F47" s="18"/>
      <c r="G47" s="18"/>
      <c r="H47" s="19"/>
    </row>
    <row r="48" spans="2:7" ht="12.75"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2016-06-13T18:36:08Z</cp:lastPrinted>
  <dcterms:created xsi:type="dcterms:W3CDTF">1996-10-14T23:33:28Z</dcterms:created>
  <dcterms:modified xsi:type="dcterms:W3CDTF">2016-06-13T18:37:20Z</dcterms:modified>
  <cp:category/>
  <cp:version/>
  <cp:contentType/>
  <cp:contentStatus/>
</cp:coreProperties>
</file>