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320" windowHeight="11700" activeTab="6"/>
  </bookViews>
  <sheets>
    <sheet name="Cover" sheetId="1" r:id="rId1"/>
    <sheet name="Geo" sheetId="2" r:id="rId2"/>
    <sheet name="Sample" sheetId="3" r:id="rId3"/>
    <sheet name="Tech" sheetId="4" r:id="rId4"/>
    <sheet name="Box" sheetId="5" r:id="rId5"/>
    <sheet name="Contact" sheetId="6" r:id="rId6"/>
    <sheet name="Secondary Structure" sheetId="7" r:id="rId7"/>
    <sheet name="Sheet1" sheetId="8" r:id="rId8"/>
  </sheets>
  <definedNames>
    <definedName name="_xlnm.Print_Titles" localSheetId="1">'Geo'!$1:$4</definedName>
  </definedNames>
  <calcPr fullCalcOnLoad="1"/>
</workbook>
</file>

<file path=xl/sharedStrings.xml><?xml version="1.0" encoding="utf-8"?>
<sst xmlns="http://schemas.openxmlformats.org/spreadsheetml/2006/main" count="702" uniqueCount="264">
  <si>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</si>
  <si>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</si>
  <si>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</si>
  <si>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</si>
  <si>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</si>
  <si>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</si>
  <si>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</si>
  <si>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</si>
  <si>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</si>
  <si>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</si>
  <si>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</si>
  <si>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</si>
  <si>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</si>
  <si>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</si>
  <si>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</si>
  <si>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</si>
  <si>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</si>
  <si>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</si>
  <si>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</si>
  <si>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</si>
  <si>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</si>
  <si>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</si>
  <si>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</si>
  <si>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</si>
  <si>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</si>
  <si>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</si>
  <si>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</si>
  <si>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</si>
  <si>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</si>
  <si>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</si>
  <si>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</si>
  <si>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</si>
  <si>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</si>
  <si>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</si>
  <si>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</si>
  <si>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</si>
  <si>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</si>
  <si>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</si>
  <si>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</si>
  <si>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</si>
  <si>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</si>
  <si>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</si>
  <si>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</si>
  <si>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</si>
  <si>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</si>
  <si>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</si>
  <si>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</si>
  <si>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</si>
  <si>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</si>
  <si>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</si>
  <si>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</si>
  <si>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</si>
  <si>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</si>
  <si>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</si>
  <si>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</si>
  <si>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</si>
  <si>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</si>
  <si>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</si>
  <si>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</si>
  <si>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</si>
  <si>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</si>
  <si>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</si>
  <si>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</si>
  <si>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</si>
  <si>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</si>
  <si>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</si>
  <si>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Recovery (%)</t>
  </si>
  <si>
    <t>Sample</t>
  </si>
  <si>
    <t>Batch</t>
  </si>
  <si>
    <t>Au (g/t)</t>
  </si>
  <si>
    <t>As (ppm)</t>
  </si>
  <si>
    <t>Tl (ppm)</t>
  </si>
  <si>
    <t>Zn (ppm)</t>
  </si>
  <si>
    <t>EW</t>
  </si>
  <si>
    <t>FR</t>
  </si>
  <si>
    <t>S</t>
  </si>
  <si>
    <t>VW</t>
  </si>
  <si>
    <t>MS</t>
  </si>
  <si>
    <t>Sharp contact, blue talc and grey clay changes to semi-massive/massive sulfide banding, CN obscured by drill run break.</t>
  </si>
  <si>
    <t>VS</t>
  </si>
  <si>
    <t>-</t>
  </si>
  <si>
    <t>L829736</t>
  </si>
  <si>
    <t>L829737</t>
  </si>
  <si>
    <t>L829738</t>
  </si>
  <si>
    <t>L829739</t>
  </si>
  <si>
    <t>L829740</t>
  </si>
  <si>
    <t>L829741</t>
  </si>
  <si>
    <t>L829742</t>
  </si>
  <si>
    <t>L829743</t>
  </si>
  <si>
    <t>L829744</t>
  </si>
  <si>
    <t>L829745</t>
  </si>
  <si>
    <t>L829746</t>
  </si>
  <si>
    <t>L829747</t>
  </si>
  <si>
    <t>L829748</t>
  </si>
  <si>
    <t>L829749</t>
  </si>
  <si>
    <t>L829750</t>
  </si>
  <si>
    <t>L829751</t>
  </si>
  <si>
    <t>L829752</t>
  </si>
  <si>
    <t>L829753</t>
  </si>
  <si>
    <t>L829754</t>
  </si>
  <si>
    <t>L829755</t>
  </si>
  <si>
    <t>L829756</t>
  </si>
  <si>
    <t>L829757</t>
  </si>
  <si>
    <t>L829758</t>
  </si>
  <si>
    <t>L829759</t>
  </si>
  <si>
    <t>L829760</t>
  </si>
  <si>
    <t>L829761</t>
  </si>
  <si>
    <t>L829762</t>
  </si>
  <si>
    <t>L829763</t>
  </si>
  <si>
    <t>L829764</t>
  </si>
  <si>
    <t>L829765</t>
  </si>
  <si>
    <t>L829766</t>
  </si>
  <si>
    <t>L829767</t>
  </si>
  <si>
    <t>L829768</t>
  </si>
  <si>
    <t>L829769</t>
  </si>
  <si>
    <t>L829770</t>
  </si>
  <si>
    <t>L829771</t>
  </si>
  <si>
    <t>L829772</t>
  </si>
  <si>
    <t>L829773</t>
  </si>
  <si>
    <t>L829774</t>
  </si>
  <si>
    <t>L829775</t>
  </si>
  <si>
    <t>L829776</t>
  </si>
  <si>
    <t>L829777</t>
  </si>
  <si>
    <t>L829778</t>
  </si>
  <si>
    <t>L829779</t>
  </si>
  <si>
    <t>L829780</t>
  </si>
  <si>
    <t>L829781</t>
  </si>
  <si>
    <t>L829782</t>
  </si>
  <si>
    <t>L829783</t>
  </si>
  <si>
    <t>L829784</t>
  </si>
  <si>
    <t>L829785</t>
  </si>
  <si>
    <t>L829786</t>
  </si>
  <si>
    <t>L829787</t>
  </si>
  <si>
    <t>L829788</t>
  </si>
  <si>
    <t>L829789</t>
  </si>
  <si>
    <t>L829790</t>
  </si>
  <si>
    <t>L829791</t>
  </si>
  <si>
    <t>L829792</t>
  </si>
  <si>
    <t>L829793</t>
  </si>
  <si>
    <t>L829794</t>
  </si>
  <si>
    <t>L829795</t>
  </si>
  <si>
    <t>L829796</t>
  </si>
  <si>
    <t>L829797</t>
  </si>
  <si>
    <t>L829798</t>
  </si>
  <si>
    <t>L829799</t>
  </si>
  <si>
    <t>L829800</t>
  </si>
  <si>
    <t>L829801</t>
  </si>
  <si>
    <t>L829802</t>
  </si>
  <si>
    <t>L829803</t>
  </si>
  <si>
    <t>L829804</t>
  </si>
  <si>
    <t>L829805</t>
  </si>
  <si>
    <t>L829806</t>
  </si>
  <si>
    <t>L829807</t>
  </si>
  <si>
    <t>L829808</t>
  </si>
  <si>
    <t>L829809</t>
  </si>
  <si>
    <t>L829810</t>
  </si>
  <si>
    <t>Duplicate</t>
  </si>
  <si>
    <t>Standard C-3</t>
  </si>
  <si>
    <t>Standard C-2</t>
  </si>
  <si>
    <t>Blank</t>
  </si>
  <si>
    <t>L829811</t>
  </si>
  <si>
    <t>L829812</t>
  </si>
  <si>
    <t>L829813</t>
  </si>
  <si>
    <t>L829814</t>
  </si>
  <si>
    <t>L829815</t>
  </si>
  <si>
    <t>L829816</t>
  </si>
  <si>
    <t>L829817</t>
  </si>
  <si>
    <t>L829818</t>
  </si>
  <si>
    <t>L829819</t>
  </si>
  <si>
    <t>L829820</t>
  </si>
  <si>
    <t>L829821</t>
  </si>
  <si>
    <t>L829822</t>
  </si>
  <si>
    <t>L829823</t>
  </si>
  <si>
    <t>L829824</t>
  </si>
  <si>
    <t>L829825</t>
  </si>
  <si>
    <t>L829826</t>
  </si>
  <si>
    <t>L829827</t>
  </si>
  <si>
    <t>L829828</t>
  </si>
  <si>
    <t>Standard C-1</t>
  </si>
  <si>
    <t>Standard C-5</t>
  </si>
  <si>
    <t>Obscured by drill run break, shift from soft grey clay rubble to blocky, hard SIL altered rock.</t>
  </si>
  <si>
    <t>Abrupt change, clay to SIL LST, oriented 80-70 degrees TCA, obscured by broken core.</t>
  </si>
  <si>
    <t>Abrupt change from black clay rubble to competent, hard SIL altered SLT along fractures in core, 55 degrees TCA.</t>
  </si>
  <si>
    <t>BN</t>
  </si>
  <si>
    <t>VT</t>
  </si>
  <si>
    <t>VN</t>
  </si>
  <si>
    <t>Fabric in sulphide MX, 70 to 90 degrees TCA, most commonly 80-85 degrees.  Defined by banding (flow?) and elongate, commonly oriented blobs of sulpgide within planar to swaly fabric.\</t>
  </si>
  <si>
    <t>Major orientation to stockwork veinlets, 50 degrees TCA.</t>
  </si>
  <si>
    <t>White calcite veinlets, &lt;1 mm to 1.1 cm wide, nosto commonly 1-3 mm, oriented 65-70 degrees TCA, up to 30 per meter.</t>
  </si>
  <si>
    <t>Narrow white calcite veinlets, primarily oriented 75-80 degrees TCA, seen as low as 50 degrees and as high as 90. Veinlets are &lt;1 mm to 2 mm wide, typical in SIL altered rock.</t>
  </si>
  <si>
    <t>2nd orientation of calcite veinlets, 0 to 10 degrees TCA in SIL altered tock.</t>
  </si>
  <si>
    <t>White, MG-CG Ca veins, 5 mm to 1.9 cm wide, 45-70 degrees TCA, 1 to 3 per meter, crosscuts patchy SIL alteration.  Veins become less common with depth.</t>
  </si>
  <si>
    <t>White MG-CG Ca veins, 5 mm to 1.9 cm wide, 45-70 degrees TCA, crosscut by SIL alteration.</t>
  </si>
  <si>
    <t>Dark grey, sofy, flaky ARG veinlets, undulate propigation, at times like braided streams.  Oriented 10-30 degrees TCA, at times as low as 0 degrees, crosscutting SIL alteration and white, calcareous veinlets.</t>
  </si>
  <si>
    <t>Losely parallel bands and bedding(?), SIL alteration and vFG, light grey LST beds with undulat margins are oriented 15-45 degrees TCA, most commonly 25-30 degrees TCA.</t>
  </si>
  <si>
    <t>White calcite veinlets/fracture fills, angular and brittle through SIL altered rock, 35-45 degrees TCA though as low and high as 20 and 60 degrees TCA, 280-300 degrees to BN/BD.</t>
  </si>
  <si>
    <t>White calcite veinlets/veins with sharp margins, 60-65 degrees TCA, 7 mm to 1.4 cm wide.</t>
  </si>
  <si>
    <t>White, CG calcite vein, 4.6 cm wide, 20 degrees TCA, 0 degrees to BD.</t>
  </si>
  <si>
    <t>White and grey calcite veins/veinlets, irregular margins and propigations, variably oriented, most commonly 25-30 degrees TCA, 80 to 30 degrees to other Ca veining.</t>
  </si>
  <si>
    <t>G</t>
  </si>
  <si>
    <t>OX</t>
  </si>
  <si>
    <t>RD</t>
  </si>
  <si>
    <t>BR</t>
  </si>
  <si>
    <t>Brick red to medium brown, intensely altered rock to regolith, protolith clasts of variably SIL altered grey fossiliferous LST are rounded and intermittent, supported by brown earth and clay, up to 4.5 cm in size.  Core gradationally less brick red with depth, becoming brown to grey clay coninuously over the interval.  Recovery is poor at start of interval.</t>
  </si>
  <si>
    <t>ARG</t>
  </si>
  <si>
    <t>CLY</t>
  </si>
  <si>
    <t>BK</t>
  </si>
  <si>
    <t>BL</t>
  </si>
  <si>
    <t>LT</t>
  </si>
  <si>
    <t>Py</t>
  </si>
  <si>
    <t>Black to baby blue and grey, variably mineralized, intensely clay altered rock.  Bands of black clay and very soft light grey to sky blue clay/talc and massive/semi-massive sulphide bands.  Recovery is variable, better where core is more competent and sulphide bearing.  Bands of clay/talc altered rock are up to 2.9 m wide.</t>
  </si>
  <si>
    <t>D</t>
  </si>
  <si>
    <t>WT</t>
  </si>
  <si>
    <t>Baby blue to whitem very soft clay/talc.  Core is easily scratched with a finger nail.  Irregular blobs of light grey to metallic yellow pyrite and grey clay are patchy and intermittent throughout and are up to 4.2 cm in width.</t>
  </si>
  <si>
    <t>MX</t>
  </si>
  <si>
    <t>DK</t>
  </si>
  <si>
    <t>YL</t>
  </si>
  <si>
    <t>Dark metallic yellow to black, massive to semi-massive sulphide and ARG altered core.  Sulphides are dark yellow to brassy brown, unmagnetic throughout with a swaly to banded fabric.  3 phases of sulphides present: 1) FG-MG dark yellow sulphide blobs and bands with irridescent sheen, with a 2nd bright yellow, splashy pyrite forming narrow rims around the blebs, and finally a dark brassy-yellow FG sulpgide partially filling spaces between 1st generation sulphide blobs and bands, with a soft white and creamy yellow clay matrix.  Black clay found between bands of massive/semi-massive MX, is very soft with rare white clay altered, angular fracture fills.  Black clay up to 1.7 m wide.</t>
  </si>
  <si>
    <t>Grey to baby blue, intensely clay altered core, blocky to gritty rubble.  Recovery is poor, blocks of core up to 8 cm long with rubble that have been poured into the core box.  Rock becomes darker with depth, grading from baby blue to light grey to dark grey rubble above lCN.</t>
  </si>
  <si>
    <t xml:space="preserve">Dark to light grey, strongly SIL altered LST, variably BX and altered throughout.  Relict fossil textures obscured to obliterated where SIL alteration is strongest.  Core is blocky and hard where silicic and crumbly where argilic.  SIL defined by bands of hard grey, glassy rock where strongest to cryptic fossils  with a hardness not typical of LST where more moderate.  </t>
  </si>
  <si>
    <t>FG</t>
  </si>
  <si>
    <t>GY</t>
  </si>
  <si>
    <t>MD</t>
  </si>
  <si>
    <t>SIL</t>
  </si>
  <si>
    <t>LST</t>
  </si>
  <si>
    <t>Medium grey to olive yellow, strongly ISL altered, weakly calcareous rock.  Core reacts very weakly with HCl, more so when scratched.  Core is harder than typical LST.  Randomly oriented stockwork , olive-yellow/grungy green clay altered veinlets present throughout.  Core is blocky to rubbly, fracturing readily along clay altered stockworkveinlets.  Anomalous grungy green-yellow arsenic oxide?  Cryptic, irregular textures (relict fossils?) sometimes evident in SIL LST blocks.</t>
  </si>
  <si>
    <t>Medium to light grey, cBX, variably SIL and ARG altered, rubbly to blocky core.  Black cBX evident on blocks and rubble clasts.  Core is variably hard to easily broken without change in appearance.</t>
  </si>
  <si>
    <t>Black to medium grey, strongly ARG altered rubble.  Black, very soft and broken ARG altered rubble with grungy yellow, variably calcareous coatings on some rubble faces to medium grey, hard, SIL altered angular clasts or rock.  Recovery is poor, at times appearing as black sandy mud poured into the core box.</t>
  </si>
  <si>
    <t>RBL</t>
  </si>
  <si>
    <t>Medium grey, variably SIL and ARG altered, fossiliferous LST with patchy brown-yellow alteration overprinting SIL and cryptic fossil textures.  Core is blocky to rubbly, broken where ARG is strongest.</t>
  </si>
  <si>
    <t>Grey to olive yellow, intensely ARG altered rock with white, snad sized grit supported by clay matrix.  uCN is gradational, with blocks of SIL LST becoming dominated by clay over 16 cm.  lCN is sharp, abrupt shift to LST.  Orientation is obscured by broken core.</t>
  </si>
  <si>
    <t>Strongly mBX to tBX, SIL altered LST.  mBX becomes tBX with depth to dark grey grit/gouge in calcareous clay matrix.  Clasts are angular, variably supported by white Ca veinlets and FG, medium grey clay/SIL "gouge".</t>
  </si>
  <si>
    <t>As general description, but SIL bands strongle crackled with parallel to sub-parallel narrow white calcite veinlets.</t>
  </si>
  <si>
    <t>As general description but SIL alteration patches are seen as irregular blobs as well as bands.  SIL is disquished by hardness and hosting brittle, calcarous filled fractures and glassy surface. SIL alteration lacks a common orientation.  Fossil textures are pervasive in non SIL core, white pock marks and other cryptic textures are observed in SIL altered rock.  SIL bands are up to 1 m in width to blobs 3.5 cm in size.</t>
  </si>
  <si>
    <t>As general description but rock takes on banded fabric oriented shallow TCA.  Bands of SIL alteration and undulate, vFG, light grey LST up to 1.05 m lay between fossiliferous packstone/grainstone.  SIL alteration oriented commonly with bedding with cryptic fossil textures in SOL alteration sections still reacting with HCl.  Narrow, white calcite veinlets through SIL altered rock share common orientation. SIL bands are up to 3.58 m in core width.</t>
  </si>
  <si>
    <t>ASO</t>
  </si>
  <si>
    <t>Medium to dark grey, intensely silicified metasediments (LST?) with narrow, white calcareous stockwork veinlets 2 mm to 1.9 cm between veinlets sharing a common orientation.  Anomalous, grungy green mineral partially occupies fractures shallow TCA that crosscut calcite veinlets, forming blobs to irregular masses 1-2 mm wide, becoming absent below 169.90 m (ASO?).  Core mottled to banded with dark grey SIL fabric.</t>
  </si>
  <si>
    <t>White to medium grey, CG calcite vein.  Some angular, irregular blocks of LST with relict FOS textures within the vein.  White and grey Ca vein is crosscut by white Ca veinlets that are typical throughout hole.</t>
  </si>
  <si>
    <t>As typical SIL with calcite stockwork veinlets, lCN is irregular with a lens of SIL present down hole, up to half the core width in diameter, oriented 10 degrees TCA.</t>
  </si>
  <si>
    <t>Medium to light grey, fossiliferous LST grainstone with angular clasts of black-dark grey, noncalcareous mudstone.  Mudstone clasts are soft, lacking bedding or other fabrics.  Clasts and fossils are randomly oriented.  Crinoid stem fragments and bryzoan fragments with other broken shells.  Core is 60-70% fossils and &lt;5% black clasts.  Black clasts decrease in in occurance with depth, &lt;1.2 cm in size and are typically 5mm to 1.0 cm.  Clasts and fossils are in a medium grey calcareous matrix.  White calcite veinlets are common in two major orientations.</t>
  </si>
  <si>
    <t>EOH, slow drilling, hole terminated due to poor drilling conditions.</t>
  </si>
  <si>
    <t>CE11-06</t>
  </si>
  <si>
    <t>Beaudoin</t>
  </si>
  <si>
    <t>NTW</t>
  </si>
  <si>
    <t>Sept. 2 to Sept. 8, 2011</t>
  </si>
  <si>
    <t>K.Unger</t>
  </si>
  <si>
    <t>compass</t>
  </si>
  <si>
    <t xml:space="preserve">Red to brown clay </t>
  </si>
  <si>
    <t>Black, baby blue and grey clay, patchy Py</t>
  </si>
  <si>
    <t>Massive to semi-massive Py</t>
  </si>
  <si>
    <t>grey to baby blue clay</t>
  </si>
  <si>
    <t>Fossiliferous LST with bands of SIL replacement.</t>
  </si>
  <si>
    <t>15, 16, 17</t>
  </si>
  <si>
    <t>L829736 to L829828</t>
  </si>
  <si>
    <t>Hg (ppm)</t>
  </si>
  <si>
    <t>&lt;0.01</t>
  </si>
  <si>
    <t>&lt;0.02</t>
  </si>
  <si>
    <t>&lt;5</t>
  </si>
  <si>
    <t>CRAG EAST</t>
  </si>
  <si>
    <t>EOH</t>
  </si>
  <si>
    <t>Hole: CE 11-06                                                                                                 Name: CRAG EAST                                                                                           Page 10 of 10</t>
  </si>
  <si>
    <t>Hole: CE-11-06                                                                                   Page 8 of 10</t>
  </si>
  <si>
    <t>Hole: CE 11-06                         Name: CRAG EAST                       Page 4 of 10</t>
  </si>
  <si>
    <t>Hole: CE 11-06                               Name: CRAG EAST                          Page 5 of 10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</si>
</sst>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color theme="0" tint="-0.3499799966812134"/>
      </left>
      <right style="dotted">
        <color theme="0" tint="-0.3499799966812134"/>
      </right>
      <top style="thin">
        <color theme="0" tint="-0.3499799966812134"/>
      </top>
      <bottom style="thin">
        <color theme="0" tint="-0.3499799966812134"/>
      </bottom>
    </border>
    <border>
      <left style="dotted">
        <color theme="0" tint="-0.3499799966812134"/>
      </left>
      <right style="thin">
        <color theme="0" tint="-0.3499799966812134"/>
      </right>
      <top style="thin">
        <color theme="0" tint="-0.3499799966812134"/>
      </top>
      <bottom style="thin">
        <color theme="0" tint="-0.3499799966812134"/>
      </bottom>
    </border>
    <border>
      <left style="thin"/>
      <right style="dotted"/>
      <top style="thin"/>
      <bottom style="thin"/>
    </border>
    <border>
      <left style="dotted"/>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indexed="22"/>
      </left>
      <right style="thin">
        <color indexed="22"/>
      </right>
      <top>
        <color indexed="63"/>
      </top>
      <bottom>
        <color indexed="63"/>
      </bottom>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color indexed="8"/>
      </right>
      <top style="hair">
        <color indexed="8"/>
      </top>
      <bottom style="thin"/>
    </border>
    <border>
      <left>
        <color indexed="63"/>
      </left>
      <right style="thin">
        <color indexed="8"/>
      </right>
      <top>
        <color indexed="63"/>
      </top>
      <bottom style="thin"/>
    </border>
    <border>
      <left>
        <color indexed="63"/>
      </left>
      <right style="thin">
        <color indexed="8"/>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4">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horizontal="center"/>
    </xf>
    <xf numFmtId="0" fontId="0" fillId="0" borderId="10" xfId="0" applyBorder="1" applyAlignment="1">
      <alignment/>
    </xf>
    <xf numFmtId="2" fontId="0" fillId="0" borderId="10" xfId="0" applyNumberFormat="1" applyBorder="1" applyAlignment="1">
      <alignment horizontal="center"/>
    </xf>
    <xf numFmtId="2" fontId="0" fillId="0" borderId="10" xfId="0" applyNumberFormat="1" applyBorder="1" applyAlignment="1">
      <alignment/>
    </xf>
    <xf numFmtId="172" fontId="0" fillId="0" borderId="10" xfId="0" applyNumberFormat="1" applyBorder="1" applyAlignment="1">
      <alignment/>
    </xf>
    <xf numFmtId="0" fontId="0" fillId="0" borderId="10" xfId="0" applyBorder="1" applyAlignment="1">
      <alignment wrapText="1"/>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Font="1" applyBorder="1" applyAlignment="1">
      <alignment/>
    </xf>
    <xf numFmtId="0" fontId="1" fillId="0" borderId="21" xfId="0" applyFont="1" applyBorder="1" applyAlignment="1">
      <alignment horizontal="center" textRotation="90" wrapText="1"/>
    </xf>
    <xf numFmtId="0" fontId="1" fillId="0" borderId="22"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23" xfId="0" applyBorder="1" applyAlignment="1">
      <alignment wrapText="1"/>
    </xf>
    <xf numFmtId="2" fontId="1" fillId="0" borderId="12" xfId="0" applyNumberFormat="1" applyFont="1" applyBorder="1" applyAlignment="1">
      <alignment horizontal="center" vertical="center"/>
    </xf>
    <xf numFmtId="0" fontId="0" fillId="0" borderId="24" xfId="0" applyBorder="1" applyAlignment="1">
      <alignment horizontal="center"/>
    </xf>
    <xf numFmtId="2" fontId="4" fillId="0" borderId="25" xfId="0" applyNumberFormat="1" applyFont="1" applyBorder="1" applyAlignment="1">
      <alignment horizontal="center" vertical="center"/>
    </xf>
    <xf numFmtId="0" fontId="7" fillId="0" borderId="0" xfId="0" applyFont="1" applyAlignment="1">
      <alignment vertical="center" textRotation="180" wrapText="1"/>
    </xf>
    <xf numFmtId="0" fontId="0" fillId="0" borderId="23" xfId="0" applyNumberFormat="1" applyBorder="1" applyAlignment="1">
      <alignment horizontal="center"/>
    </xf>
    <xf numFmtId="0" fontId="0" fillId="0" borderId="23" xfId="0" applyBorder="1" applyAlignment="1">
      <alignment horizont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3" xfId="0" applyFont="1" applyBorder="1" applyAlignment="1">
      <alignment horizontal="center"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21" xfId="0" applyFont="1" applyBorder="1" applyAlignment="1">
      <alignment horizontal="center" textRotation="90"/>
    </xf>
    <xf numFmtId="0" fontId="10" fillId="0" borderId="22"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6"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7"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8" xfId="0" applyFont="1" applyBorder="1" applyAlignment="1">
      <alignment horizontal="left"/>
    </xf>
    <xf numFmtId="0" fontId="0" fillId="0" borderId="28"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30" xfId="0" applyFont="1" applyBorder="1" applyAlignment="1">
      <alignment horizontal="center"/>
    </xf>
    <xf numFmtId="1" fontId="0" fillId="0" borderId="30" xfId="0" applyNumberFormat="1" applyFont="1" applyBorder="1" applyAlignment="1">
      <alignment horizontal="center"/>
    </xf>
    <xf numFmtId="2" fontId="0" fillId="0" borderId="31" xfId="0" applyNumberFormat="1" applyFont="1" applyBorder="1" applyAlignment="1">
      <alignment/>
    </xf>
    <xf numFmtId="1" fontId="0" fillId="0" borderId="31" xfId="0" applyNumberFormat="1" applyFont="1" applyBorder="1" applyAlignment="1">
      <alignment horizontal="center"/>
    </xf>
    <xf numFmtId="172" fontId="0" fillId="0" borderId="31" xfId="0" applyNumberFormat="1" applyFont="1" applyBorder="1" applyAlignment="1">
      <alignment horizontal="center"/>
    </xf>
    <xf numFmtId="0" fontId="0" fillId="0" borderId="31" xfId="0" applyFont="1" applyBorder="1" applyAlignment="1">
      <alignment/>
    </xf>
    <xf numFmtId="2" fontId="0" fillId="0" borderId="30" xfId="0" applyNumberFormat="1" applyFont="1" applyBorder="1" applyAlignment="1">
      <alignment horizontal="center"/>
    </xf>
    <xf numFmtId="1" fontId="0" fillId="0" borderId="30" xfId="0" applyNumberFormat="1" applyBorder="1" applyAlignment="1">
      <alignment horizontal="center"/>
    </xf>
    <xf numFmtId="172" fontId="0" fillId="0" borderId="30" xfId="0" applyNumberFormat="1" applyFont="1" applyBorder="1" applyAlignment="1">
      <alignment horizontal="center"/>
    </xf>
    <xf numFmtId="0" fontId="0" fillId="0" borderId="30" xfId="0" applyBorder="1" applyAlignment="1">
      <alignment horizontal="center"/>
    </xf>
    <xf numFmtId="1" fontId="0" fillId="0" borderId="31" xfId="0" applyNumberFormat="1" applyFont="1" applyBorder="1" applyAlignment="1">
      <alignment/>
    </xf>
    <xf numFmtId="172" fontId="0" fillId="0" borderId="31" xfId="0" applyNumberFormat="1" applyFont="1" applyBorder="1" applyAlignment="1">
      <alignment/>
    </xf>
    <xf numFmtId="2" fontId="0" fillId="0" borderId="32" xfId="0" applyNumberFormat="1" applyBorder="1" applyAlignment="1">
      <alignment horizontal="left"/>
    </xf>
    <xf numFmtId="2" fontId="0" fillId="0" borderId="33" xfId="0" applyNumberFormat="1" applyFont="1" applyBorder="1" applyAlignment="1">
      <alignment/>
    </xf>
    <xf numFmtId="1" fontId="0" fillId="0" borderId="33" xfId="0" applyNumberFormat="1" applyFont="1" applyBorder="1" applyAlignment="1">
      <alignment/>
    </xf>
    <xf numFmtId="172" fontId="0" fillId="0" borderId="33" xfId="0" applyNumberFormat="1" applyFont="1" applyBorder="1" applyAlignment="1">
      <alignment/>
    </xf>
    <xf numFmtId="0" fontId="0" fillId="0" borderId="33" xfId="0" applyFont="1" applyBorder="1" applyAlignment="1">
      <alignment/>
    </xf>
    <xf numFmtId="0" fontId="1" fillId="0" borderId="0" xfId="0" applyFont="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right"/>
    </xf>
    <xf numFmtId="2" fontId="0" fillId="0" borderId="36" xfId="0" applyNumberFormat="1" applyBorder="1" applyAlignment="1">
      <alignment horizontal="right"/>
    </xf>
    <xf numFmtId="2" fontId="0" fillId="0" borderId="36" xfId="0" applyNumberFormat="1" applyFont="1" applyBorder="1" applyAlignment="1">
      <alignment horizontal="center"/>
    </xf>
    <xf numFmtId="2" fontId="0" fillId="0" borderId="36" xfId="0" applyNumberFormat="1" applyBorder="1" applyAlignment="1">
      <alignment/>
    </xf>
    <xf numFmtId="0" fontId="0" fillId="0" borderId="37" xfId="0" applyFont="1" applyBorder="1" applyAlignment="1">
      <alignment horizontal="right"/>
    </xf>
    <xf numFmtId="0" fontId="0" fillId="0" borderId="38" xfId="0" applyFont="1" applyBorder="1" applyAlignment="1">
      <alignment horizontal="right"/>
    </xf>
    <xf numFmtId="0" fontId="0" fillId="0" borderId="36" xfId="0" applyBorder="1" applyAlignment="1">
      <alignment/>
    </xf>
    <xf numFmtId="0" fontId="0" fillId="0" borderId="36" xfId="0" applyBorder="1" applyAlignment="1">
      <alignment horizontal="right"/>
    </xf>
    <xf numFmtId="2" fontId="0" fillId="0" borderId="36" xfId="0" applyNumberFormat="1" applyBorder="1" applyAlignment="1">
      <alignment horizontal="center"/>
    </xf>
    <xf numFmtId="2" fontId="0" fillId="0" borderId="39" xfId="0" applyNumberFormat="1" applyFont="1" applyBorder="1" applyAlignment="1">
      <alignment horizontal="center"/>
    </xf>
    <xf numFmtId="2" fontId="0" fillId="0" borderId="40" xfId="0" applyNumberFormat="1" applyFont="1" applyBorder="1" applyAlignment="1">
      <alignment horizontal="center"/>
    </xf>
    <xf numFmtId="2" fontId="0"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0" fontId="0" fillId="0" borderId="41" xfId="0" applyFill="1" applyBorder="1" applyAlignment="1">
      <alignment/>
    </xf>
    <xf numFmtId="1" fontId="0" fillId="0" borderId="10" xfId="0" applyNumberFormat="1" applyBorder="1" applyAlignment="1">
      <alignment/>
    </xf>
    <xf numFmtId="2" fontId="0" fillId="0" borderId="10" xfId="0" applyNumberFormat="1" applyBorder="1" applyAlignment="1">
      <alignment wrapText="1"/>
    </xf>
    <xf numFmtId="0" fontId="0" fillId="0" borderId="23" xfId="0" applyFont="1" applyBorder="1" applyAlignment="1">
      <alignment wrapText="1"/>
    </xf>
    <xf numFmtId="0" fontId="0" fillId="0" borderId="42" xfId="0" applyBorder="1" applyAlignment="1">
      <alignment horizontal="center"/>
    </xf>
    <xf numFmtId="0" fontId="0" fillId="0" borderId="43" xfId="0" applyBorder="1" applyAlignment="1">
      <alignment horizontal="center"/>
    </xf>
    <xf numFmtId="0" fontId="0" fillId="0" borderId="15" xfId="0" applyBorder="1" applyAlignment="1">
      <alignment horizontal="center"/>
    </xf>
    <xf numFmtId="0" fontId="0" fillId="0" borderId="14" xfId="0" applyFont="1" applyBorder="1" applyAlignment="1">
      <alignment wrapText="1"/>
    </xf>
    <xf numFmtId="0" fontId="0" fillId="0" borderId="16" xfId="0" applyFont="1" applyBorder="1" applyAlignment="1">
      <alignment horizontal="center"/>
    </xf>
    <xf numFmtId="2" fontId="0" fillId="0" borderId="10" xfId="0" applyNumberFormat="1" applyFont="1" applyBorder="1" applyAlignment="1">
      <alignment/>
    </xf>
    <xf numFmtId="2" fontId="2" fillId="0" borderId="44" xfId="0" applyNumberFormat="1" applyFont="1" applyBorder="1" applyAlignment="1">
      <alignment horizontal="center" textRotation="90"/>
    </xf>
    <xf numFmtId="1" fontId="2" fillId="0" borderId="44" xfId="0" applyNumberFormat="1" applyFont="1" applyBorder="1" applyAlignment="1">
      <alignment horizontal="center" textRotation="90"/>
    </xf>
    <xf numFmtId="0" fontId="2" fillId="0" borderId="44" xfId="0" applyFont="1" applyBorder="1" applyAlignment="1">
      <alignment horizontal="center" textRotation="90"/>
    </xf>
    <xf numFmtId="0" fontId="2" fillId="0" borderId="45" xfId="0" applyFont="1" applyBorder="1" applyAlignment="1">
      <alignment horizontal="center" textRotation="90"/>
    </xf>
    <xf numFmtId="2" fontId="2" fillId="0" borderId="45" xfId="0" applyNumberFormat="1" applyFont="1" applyBorder="1" applyAlignment="1">
      <alignment horizontal="center" textRotation="90"/>
    </xf>
    <xf numFmtId="0" fontId="0" fillId="0" borderId="46" xfId="0" applyBorder="1" applyAlignment="1">
      <alignment/>
    </xf>
    <xf numFmtId="2" fontId="3" fillId="0" borderId="0" xfId="0" applyNumberFormat="1" applyFont="1" applyBorder="1" applyAlignment="1">
      <alignment/>
    </xf>
    <xf numFmtId="1" fontId="3" fillId="0" borderId="0" xfId="0" applyNumberFormat="1" applyFont="1" applyBorder="1" applyAlignment="1">
      <alignment/>
    </xf>
    <xf numFmtId="1" fontId="0" fillId="0" borderId="10" xfId="0" applyNumberFormat="1" applyBorder="1" applyAlignment="1">
      <alignment wrapText="1"/>
    </xf>
    <xf numFmtId="2" fontId="0" fillId="0" borderId="23" xfId="0" applyNumberFormat="1" applyBorder="1" applyAlignment="1">
      <alignment horizontal="center"/>
    </xf>
    <xf numFmtId="2" fontId="0" fillId="0" borderId="23" xfId="0" applyNumberFormat="1" applyBorder="1" applyAlignment="1">
      <alignment horizontal="center" vertical="center" wrapText="1"/>
    </xf>
    <xf numFmtId="2" fontId="0" fillId="0" borderId="10" xfId="0" applyNumberFormat="1" applyBorder="1" applyAlignment="1">
      <alignment horizontal="right"/>
    </xf>
    <xf numFmtId="49" fontId="0" fillId="0" borderId="0" xfId="0" applyNumberFormat="1" applyAlignment="1">
      <alignment/>
    </xf>
    <xf numFmtId="49" fontId="0" fillId="0" borderId="23" xfId="0" applyNumberFormat="1" applyBorder="1" applyAlignment="1">
      <alignment horizontal="center"/>
    </xf>
    <xf numFmtId="0" fontId="0" fillId="0" borderId="14" xfId="0" applyFont="1" applyBorder="1" applyAlignment="1">
      <alignment horizontal="center" wrapText="1"/>
    </xf>
    <xf numFmtId="0" fontId="0" fillId="0" borderId="15" xfId="0" applyBorder="1" applyAlignment="1">
      <alignment horizontal="center" wrapText="1"/>
    </xf>
    <xf numFmtId="0" fontId="0" fillId="0" borderId="23" xfId="0" applyBorder="1" applyAlignment="1">
      <alignment horizontal="center" wrapText="1"/>
    </xf>
    <xf numFmtId="0" fontId="0" fillId="0" borderId="17" xfId="0" applyFont="1" applyBorder="1" applyAlignment="1">
      <alignment horizontal="center"/>
    </xf>
    <xf numFmtId="0" fontId="0" fillId="0" borderId="43" xfId="0" applyFont="1" applyBorder="1" applyAlignment="1">
      <alignment horizontal="center"/>
    </xf>
    <xf numFmtId="0" fontId="0" fillId="0" borderId="42" xfId="0" applyFont="1" applyBorder="1" applyAlignment="1">
      <alignment horizontal="center"/>
    </xf>
    <xf numFmtId="1" fontId="0" fillId="0" borderId="10" xfId="0" applyNumberFormat="1" applyFont="1" applyBorder="1" applyAlignment="1">
      <alignment/>
    </xf>
    <xf numFmtId="1" fontId="0" fillId="0" borderId="10" xfId="0" applyNumberFormat="1" applyBorder="1" applyAlignment="1">
      <alignment horizontal="right"/>
    </xf>
    <xf numFmtId="1" fontId="0" fillId="0" borderId="0" xfId="0" applyNumberFormat="1" applyAlignment="1">
      <alignment horizontal="right"/>
    </xf>
    <xf numFmtId="1" fontId="0" fillId="0" borderId="10" xfId="0" applyNumberFormat="1" applyFont="1" applyBorder="1" applyAlignment="1">
      <alignment horizontal="right"/>
    </xf>
    <xf numFmtId="0" fontId="0" fillId="0" borderId="27" xfId="0" applyBorder="1" applyAlignment="1">
      <alignment/>
    </xf>
    <xf numFmtId="0" fontId="0" fillId="0" borderId="27" xfId="0" applyFont="1" applyBorder="1" applyAlignment="1">
      <alignment/>
    </xf>
    <xf numFmtId="0" fontId="0" fillId="0" borderId="32" xfId="0" applyFont="1" applyBorder="1" applyAlignment="1">
      <alignment horizontal="left"/>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0" fillId="0" borderId="27" xfId="0" applyBorder="1" applyAlignment="1">
      <alignment horizontal="left"/>
    </xf>
    <xf numFmtId="0" fontId="0" fillId="0" borderId="27" xfId="0" applyFont="1" applyBorder="1" applyAlignment="1">
      <alignment horizontal="left"/>
    </xf>
    <xf numFmtId="0" fontId="0" fillId="0" borderId="32" xfId="0" applyBorder="1" applyAlignment="1">
      <alignment horizontal="left"/>
    </xf>
    <xf numFmtId="173" fontId="0" fillId="0" borderId="27" xfId="0" applyNumberFormat="1" applyBorder="1" applyAlignment="1">
      <alignment horizontal="left"/>
    </xf>
    <xf numFmtId="173" fontId="0" fillId="0" borderId="27" xfId="0" applyNumberFormat="1" applyFont="1" applyBorder="1" applyAlignment="1">
      <alignment horizontal="left"/>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174" fontId="12" fillId="33" borderId="50" xfId="0" applyNumberFormat="1" applyFont="1" applyFill="1" applyBorder="1" applyAlignment="1" applyProtection="1">
      <alignment horizontal="center" vertical="center"/>
      <protection/>
    </xf>
    <xf numFmtId="174" fontId="12" fillId="33" borderId="51" xfId="0" applyNumberFormat="1" applyFont="1" applyFill="1" applyBorder="1" applyAlignment="1" applyProtection="1">
      <alignment horizontal="center" vertical="center"/>
      <protection/>
    </xf>
    <xf numFmtId="174" fontId="12" fillId="33" borderId="52" xfId="0" applyNumberFormat="1" applyFont="1" applyFill="1" applyBorder="1" applyAlignment="1" applyProtection="1">
      <alignment horizontal="center" vertical="center"/>
      <protection/>
    </xf>
    <xf numFmtId="0" fontId="0" fillId="0" borderId="34" xfId="0" applyFont="1" applyBorder="1" applyAlignment="1">
      <alignment horizontal="center" vertical="center"/>
    </xf>
    <xf numFmtId="0" fontId="0" fillId="0" borderId="53" xfId="0" applyFill="1" applyBorder="1" applyAlignment="1">
      <alignment horizontal="left"/>
    </xf>
    <xf numFmtId="0" fontId="0" fillId="0" borderId="54" xfId="0" applyFill="1" applyBorder="1" applyAlignment="1">
      <alignment horizontal="left"/>
    </xf>
    <xf numFmtId="0" fontId="0" fillId="0" borderId="36" xfId="0" applyBorder="1" applyAlignment="1">
      <alignment horizontal="left"/>
    </xf>
    <xf numFmtId="0" fontId="0" fillId="0" borderId="36" xfId="0" applyFont="1" applyBorder="1" applyAlignment="1">
      <alignment horizontal="left"/>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36" xfId="0" applyBorder="1" applyAlignment="1">
      <alignment horizontal="center"/>
    </xf>
    <xf numFmtId="0" fontId="0" fillId="0" borderId="36" xfId="0" applyFont="1" applyBorder="1" applyAlignment="1">
      <alignment horizontal="center"/>
    </xf>
    <xf numFmtId="0" fontId="13" fillId="0" borderId="36" xfId="0" applyFont="1" applyBorder="1" applyAlignment="1">
      <alignment horizontal="left"/>
    </xf>
    <xf numFmtId="0" fontId="0" fillId="0" borderId="39"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1" fontId="0" fillId="0" borderId="27" xfId="0" applyNumberFormat="1" applyFont="1" applyBorder="1" applyAlignment="1">
      <alignment horizontal="left"/>
    </xf>
    <xf numFmtId="1" fontId="0" fillId="0" borderId="60" xfId="0" applyNumberFormat="1" applyFont="1" applyBorder="1" applyAlignment="1">
      <alignment horizontal="left"/>
    </xf>
    <xf numFmtId="1" fontId="0" fillId="0" borderId="32" xfId="0" applyNumberFormat="1" applyBorder="1" applyAlignment="1">
      <alignment horizontal="left"/>
    </xf>
    <xf numFmtId="1" fontId="0" fillId="0" borderId="32" xfId="0" applyNumberFormat="1" applyFont="1" applyBorder="1" applyAlignment="1">
      <alignment horizontal="left"/>
    </xf>
    <xf numFmtId="1" fontId="0" fillId="0" borderId="61" xfId="0" applyNumberFormat="1" applyFont="1" applyBorder="1" applyAlignment="1">
      <alignment horizontal="left"/>
    </xf>
    <xf numFmtId="173" fontId="0" fillId="0" borderId="32" xfId="0" applyNumberFormat="1" applyBorder="1" applyAlignment="1">
      <alignment horizontal="left"/>
    </xf>
    <xf numFmtId="173" fontId="0" fillId="0" borderId="32" xfId="0" applyNumberFormat="1" applyFont="1" applyBorder="1" applyAlignment="1">
      <alignment horizontal="left"/>
    </xf>
    <xf numFmtId="173" fontId="0" fillId="0" borderId="61" xfId="0" applyNumberFormat="1" applyFont="1" applyBorder="1" applyAlignment="1">
      <alignment horizontal="left"/>
    </xf>
    <xf numFmtId="0" fontId="1" fillId="0" borderId="62" xfId="0" applyFont="1" applyBorder="1" applyAlignment="1">
      <alignment horizontal="center" vertical="center"/>
    </xf>
    <xf numFmtId="0" fontId="1" fillId="0" borderId="32" xfId="0" applyFont="1" applyBorder="1" applyAlignment="1">
      <alignment horizontal="center" vertical="center"/>
    </xf>
    <xf numFmtId="0" fontId="1" fillId="0" borderId="63" xfId="0" applyFont="1" applyBorder="1" applyAlignment="1">
      <alignment horizontal="center" vertical="center"/>
    </xf>
    <xf numFmtId="0" fontId="0" fillId="0" borderId="64" xfId="0" applyBorder="1" applyAlignment="1">
      <alignment horizontal="left"/>
    </xf>
    <xf numFmtId="0" fontId="0" fillId="0" borderId="64" xfId="0" applyFont="1" applyBorder="1" applyAlignment="1">
      <alignment horizontal="left"/>
    </xf>
    <xf numFmtId="0" fontId="0" fillId="0" borderId="65" xfId="0" applyFont="1" applyBorder="1" applyAlignment="1">
      <alignment horizontal="left"/>
    </xf>
    <xf numFmtId="0" fontId="0" fillId="0" borderId="36" xfId="0" applyBorder="1" applyAlignment="1">
      <alignment horizontal="left" wrapText="1"/>
    </xf>
    <xf numFmtId="0" fontId="0" fillId="0" borderId="36" xfId="0" applyFont="1" applyBorder="1" applyAlignment="1">
      <alignment horizontal="left" wrapText="1"/>
    </xf>
    <xf numFmtId="0" fontId="0" fillId="0" borderId="66" xfId="0" applyBorder="1" applyAlignment="1">
      <alignment horizontal="center"/>
    </xf>
    <xf numFmtId="0" fontId="0" fillId="0" borderId="67" xfId="0" applyFont="1" applyBorder="1" applyAlignment="1">
      <alignment horizontal="center"/>
    </xf>
    <xf numFmtId="0" fontId="0" fillId="0" borderId="68" xfId="0" applyFont="1" applyBorder="1" applyAlignment="1">
      <alignment horizontal="center"/>
    </xf>
    <xf numFmtId="0" fontId="0" fillId="0" borderId="27" xfId="0" applyFont="1" applyBorder="1" applyAlignment="1">
      <alignment horizontal="center"/>
    </xf>
    <xf numFmtId="0" fontId="0" fillId="0" borderId="60" xfId="0" applyFont="1" applyBorder="1" applyAlignment="1">
      <alignment horizontal="center"/>
    </xf>
    <xf numFmtId="0" fontId="0" fillId="0" borderId="39" xfId="0" applyBorder="1" applyAlignment="1">
      <alignment horizontal="center"/>
    </xf>
    <xf numFmtId="0" fontId="0" fillId="0" borderId="40" xfId="0" applyFont="1" applyBorder="1" applyAlignment="1">
      <alignment horizontal="left"/>
    </xf>
    <xf numFmtId="0" fontId="0" fillId="0" borderId="69" xfId="0" applyBorder="1" applyAlignment="1">
      <alignment horizontal="left" vertical="top" wrapText="1"/>
    </xf>
    <xf numFmtId="0" fontId="0" fillId="0" borderId="13" xfId="0" applyFont="1" applyBorder="1" applyAlignment="1">
      <alignment horizontal="left" vertical="top" wrapText="1"/>
    </xf>
    <xf numFmtId="0" fontId="0" fillId="0" borderId="70"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Border="1" applyAlignment="1">
      <alignment horizontal="left" vertical="top" wrapText="1"/>
    </xf>
    <xf numFmtId="0" fontId="0" fillId="0" borderId="71" xfId="0" applyFont="1" applyBorder="1" applyAlignment="1">
      <alignment horizontal="left" vertical="top" wrapText="1"/>
    </xf>
    <xf numFmtId="0" fontId="0" fillId="0" borderId="68" xfId="0" applyFont="1" applyBorder="1" applyAlignment="1">
      <alignment horizontal="left" vertical="top" wrapText="1"/>
    </xf>
    <xf numFmtId="0" fontId="0" fillId="0" borderId="27" xfId="0" applyFont="1" applyBorder="1" applyAlignment="1">
      <alignment horizontal="left" vertical="top" wrapText="1"/>
    </xf>
    <xf numFmtId="0" fontId="0" fillId="0" borderId="60" xfId="0" applyFont="1" applyBorder="1" applyAlignment="1">
      <alignment horizontal="left" vertical="top" wrapText="1"/>
    </xf>
    <xf numFmtId="0" fontId="0" fillId="0" borderId="23" xfId="0" applyNumberFormat="1" applyBorder="1" applyAlignment="1">
      <alignment horizontal="center"/>
    </xf>
    <xf numFmtId="2" fontId="0" fillId="0" borderId="23" xfId="0" applyNumberFormat="1" applyBorder="1" applyAlignment="1">
      <alignment horizontal="center"/>
    </xf>
    <xf numFmtId="0" fontId="0" fillId="0" borderId="23" xfId="0" applyBorder="1" applyAlignment="1">
      <alignment horizontal="center"/>
    </xf>
    <xf numFmtId="0" fontId="0" fillId="0" borderId="23" xfId="0" applyFont="1" applyBorder="1" applyAlignment="1">
      <alignment horizontal="center"/>
    </xf>
    <xf numFmtId="2" fontId="4" fillId="0" borderId="62" xfId="0" applyNumberFormat="1" applyFont="1" applyBorder="1" applyAlignment="1">
      <alignment horizontal="center" vertical="center"/>
    </xf>
    <xf numFmtId="2" fontId="4" fillId="0" borderId="32" xfId="0" applyNumberFormat="1" applyFont="1" applyBorder="1" applyAlignment="1">
      <alignment horizontal="center" vertical="center"/>
    </xf>
    <xf numFmtId="2" fontId="4" fillId="0" borderId="63" xfId="0" applyNumberFormat="1" applyFont="1" applyBorder="1" applyAlignment="1">
      <alignment horizontal="center" vertical="center"/>
    </xf>
    <xf numFmtId="0" fontId="4" fillId="0" borderId="62" xfId="0" applyFont="1" applyBorder="1" applyAlignment="1">
      <alignment horizontal="center" vertical="center"/>
    </xf>
    <xf numFmtId="0" fontId="4" fillId="0" borderId="32" xfId="0" applyFont="1" applyBorder="1" applyAlignment="1">
      <alignment horizontal="center" vertical="center"/>
    </xf>
    <xf numFmtId="0" fontId="4" fillId="0" borderId="63" xfId="0" applyFont="1" applyBorder="1" applyAlignment="1">
      <alignment horizontal="center" vertical="center"/>
    </xf>
    <xf numFmtId="0" fontId="0" fillId="0" borderId="23" xfId="0" applyNumberFormat="1" applyFont="1" applyBorder="1" applyAlignment="1">
      <alignment horizontal="center"/>
    </xf>
    <xf numFmtId="0" fontId="10" fillId="0" borderId="72" xfId="0" applyFont="1" applyBorder="1" applyAlignment="1">
      <alignment horizontal="center" textRotation="90"/>
    </xf>
    <xf numFmtId="0" fontId="11" fillId="0" borderId="73" xfId="0" applyFont="1" applyBorder="1" applyAlignment="1">
      <alignment horizontal="center" textRotation="90"/>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3" fillId="0" borderId="0" xfId="0" applyFont="1" applyBorder="1" applyAlignment="1">
      <alignment horizontal="center"/>
    </xf>
    <xf numFmtId="0" fontId="6" fillId="0" borderId="0" xfId="0" applyFont="1" applyAlignment="1">
      <alignment horizontal="left" vertical="center" textRotation="180" wrapText="1"/>
    </xf>
    <xf numFmtId="49" fontId="0" fillId="0" borderId="23" xfId="0" applyNumberFormat="1" applyBorder="1" applyAlignment="1">
      <alignment horizontal="center"/>
    </xf>
    <xf numFmtId="2" fontId="0" fillId="0" borderId="23" xfId="0" applyNumberFormat="1" applyFont="1" applyBorder="1" applyAlignment="1">
      <alignment horizontal="center"/>
    </xf>
    <xf numFmtId="49" fontId="0" fillId="0" borderId="23" xfId="0" applyNumberFormat="1" applyFont="1" applyBorder="1" applyAlignment="1">
      <alignment horizontal="center"/>
    </xf>
    <xf numFmtId="2" fontId="1" fillId="0" borderId="72" xfId="0" applyNumberFormat="1" applyFont="1" applyBorder="1" applyAlignment="1">
      <alignment horizontal="center" textRotation="90"/>
    </xf>
    <xf numFmtId="2" fontId="1" fillId="0" borderId="73" xfId="0" applyNumberFormat="1" applyFont="1" applyBorder="1" applyAlignment="1">
      <alignment horizontal="center" textRotation="90"/>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0" fontId="2" fillId="0" borderId="72" xfId="0" applyFont="1" applyBorder="1" applyAlignment="1">
      <alignment horizontal="center" textRotation="90"/>
    </xf>
    <xf numFmtId="0" fontId="0" fillId="0" borderId="73" xfId="0" applyBorder="1" applyAlignment="1">
      <alignment horizontal="center" textRotation="90"/>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2" xfId="0" applyFont="1" applyBorder="1" applyAlignment="1">
      <alignment horizontal="center" textRotation="90" wrapText="1"/>
    </xf>
    <xf numFmtId="0" fontId="1" fillId="0" borderId="73" xfId="0" applyFont="1" applyBorder="1" applyAlignment="1">
      <alignment horizontal="center" textRotation="90" wrapText="1"/>
    </xf>
    <xf numFmtId="2" fontId="1" fillId="0" borderId="72" xfId="0" applyNumberFormat="1" applyFont="1" applyBorder="1" applyAlignment="1">
      <alignment horizontal="center" textRotation="90" wrapText="1"/>
    </xf>
    <xf numFmtId="2" fontId="1" fillId="0" borderId="73" xfId="0" applyNumberFormat="1" applyFont="1" applyBorder="1" applyAlignment="1">
      <alignment horizontal="center" textRotation="90" wrapText="1"/>
    </xf>
    <xf numFmtId="2" fontId="1" fillId="0" borderId="72" xfId="0" applyNumberFormat="1" applyFont="1" applyBorder="1" applyAlignment="1">
      <alignment horizontal="center" vertical="center"/>
    </xf>
    <xf numFmtId="2" fontId="1" fillId="0" borderId="73" xfId="0" applyNumberFormat="1" applyFont="1" applyBorder="1" applyAlignment="1">
      <alignment horizontal="center" vertical="center"/>
    </xf>
    <xf numFmtId="49" fontId="1" fillId="0" borderId="72" xfId="0" applyNumberFormat="1" applyFont="1" applyBorder="1" applyAlignment="1">
      <alignment horizontal="center" textRotation="90" wrapText="1"/>
    </xf>
    <xf numFmtId="49" fontId="1" fillId="0" borderId="73" xfId="0" applyNumberFormat="1" applyFont="1" applyBorder="1" applyAlignment="1">
      <alignment horizontal="center" textRotation="90" wrapText="1"/>
    </xf>
    <xf numFmtId="0" fontId="0" fillId="0" borderId="27" xfId="0" applyFont="1" applyBorder="1" applyAlignment="1">
      <alignment/>
    </xf>
    <xf numFmtId="0" fontId="0" fillId="0" borderId="27"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2"/>
  <sheetViews>
    <sheetView view="pageLayout" workbookViewId="0" topLeftCell="A1">
      <selection activeCell="B6" sqref="B6:J6"/>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22"/>
      <c r="C1" s="22"/>
      <c r="D1" s="22"/>
      <c r="E1" s="22"/>
      <c r="F1" s="22"/>
      <c r="G1" s="22"/>
      <c r="H1" s="22"/>
      <c r="I1" s="22"/>
      <c r="J1" s="22"/>
      <c r="K1" s="22"/>
      <c r="L1" s="22"/>
      <c r="M1" s="22"/>
      <c r="N1" s="22"/>
      <c r="O1" s="22"/>
      <c r="P1" s="22"/>
    </row>
    <row r="2" spans="2:16" ht="19.5" customHeight="1">
      <c r="B2" s="5"/>
      <c r="C2" s="70"/>
      <c r="D2" s="70"/>
      <c r="E2" s="70"/>
      <c r="F2" s="70"/>
      <c r="G2" s="71" t="s">
        <v>38</v>
      </c>
      <c r="H2" s="71" t="s">
        <v>39</v>
      </c>
      <c r="I2" s="24" t="s">
        <v>40</v>
      </c>
      <c r="J2" s="24" t="s">
        <v>41</v>
      </c>
      <c r="K2" s="24" t="s">
        <v>42</v>
      </c>
      <c r="L2" s="24" t="s">
        <v>13</v>
      </c>
      <c r="M2" s="72"/>
      <c r="N2" s="72"/>
      <c r="O2" s="72"/>
      <c r="P2" s="72"/>
    </row>
    <row r="3" spans="2:16" ht="18" customHeight="1">
      <c r="B3" s="5" t="s">
        <v>43</v>
      </c>
      <c r="C3" s="252" t="s">
        <v>258</v>
      </c>
      <c r="D3" s="154"/>
      <c r="E3" s="154"/>
      <c r="F3" s="70"/>
      <c r="G3" s="74"/>
      <c r="H3" s="74"/>
      <c r="I3" s="75">
        <v>619147</v>
      </c>
      <c r="J3" s="75">
        <v>7107948</v>
      </c>
      <c r="K3" s="75">
        <v>847</v>
      </c>
      <c r="L3" s="76">
        <v>188.98</v>
      </c>
      <c r="M3" s="72"/>
      <c r="N3" s="72"/>
      <c r="O3" s="72"/>
      <c r="P3" s="72"/>
    </row>
    <row r="4" spans="2:16" ht="18.75" customHeight="1">
      <c r="B4" s="5" t="s">
        <v>44</v>
      </c>
      <c r="C4" s="155"/>
      <c r="D4" s="155"/>
      <c r="E4" s="155"/>
      <c r="F4" s="77"/>
      <c r="G4" s="72"/>
      <c r="H4" s="72"/>
      <c r="I4" s="72"/>
      <c r="J4" s="72"/>
      <c r="K4" s="72"/>
      <c r="L4" s="78" t="s">
        <v>45</v>
      </c>
      <c r="M4" s="79" t="s">
        <v>241</v>
      </c>
      <c r="N4" s="80"/>
      <c r="O4" s="72"/>
      <c r="P4" s="72"/>
    </row>
    <row r="5" spans="2:16" ht="3.75" customHeight="1">
      <c r="B5" s="5"/>
      <c r="C5" s="70"/>
      <c r="D5" s="70"/>
      <c r="E5" s="70"/>
      <c r="F5" s="77"/>
      <c r="G5" s="72"/>
      <c r="H5" s="72"/>
      <c r="I5" s="72"/>
      <c r="J5" s="72"/>
      <c r="K5" s="72"/>
      <c r="L5" s="78"/>
      <c r="M5" s="81"/>
      <c r="N5" s="81"/>
      <c r="O5" s="72"/>
      <c r="P5" s="72"/>
    </row>
    <row r="6" spans="2:16" ht="18.75" customHeight="1">
      <c r="B6" s="156" t="s">
        <v>46</v>
      </c>
      <c r="C6" s="157"/>
      <c r="D6" s="157"/>
      <c r="E6" s="157"/>
      <c r="F6" s="157"/>
      <c r="G6" s="157"/>
      <c r="H6" s="157"/>
      <c r="I6" s="157"/>
      <c r="J6" s="158"/>
      <c r="K6" s="72"/>
      <c r="L6" s="82" t="s">
        <v>47</v>
      </c>
      <c r="M6" s="253" t="s">
        <v>258</v>
      </c>
      <c r="N6" s="73"/>
      <c r="O6" s="72"/>
      <c r="P6" s="72"/>
    </row>
    <row r="7" spans="2:16" ht="20.25" customHeight="1">
      <c r="B7" s="83" t="s">
        <v>13</v>
      </c>
      <c r="C7" s="83" t="s">
        <v>48</v>
      </c>
      <c r="D7" s="83" t="s">
        <v>49</v>
      </c>
      <c r="E7" s="83" t="s">
        <v>50</v>
      </c>
      <c r="F7" s="84"/>
      <c r="G7" s="83" t="s">
        <v>13</v>
      </c>
      <c r="H7" s="83" t="s">
        <v>48</v>
      </c>
      <c r="I7" s="83" t="s">
        <v>49</v>
      </c>
      <c r="J7" s="83" t="s">
        <v>50</v>
      </c>
      <c r="K7" s="72"/>
      <c r="L7" s="85" t="s">
        <v>17</v>
      </c>
      <c r="M7" s="159" t="s">
        <v>242</v>
      </c>
      <c r="N7" s="160"/>
      <c r="O7" s="72"/>
      <c r="P7" s="72"/>
    </row>
    <row r="8" spans="2:16" ht="21" customHeight="1">
      <c r="B8" s="86">
        <v>0</v>
      </c>
      <c r="C8" s="87">
        <v>0</v>
      </c>
      <c r="D8" s="87">
        <v>-90</v>
      </c>
      <c r="E8" s="86" t="s">
        <v>246</v>
      </c>
      <c r="F8" s="72"/>
      <c r="G8" s="88"/>
      <c r="H8" s="89"/>
      <c r="I8" s="90"/>
      <c r="J8" s="91"/>
      <c r="K8" s="72"/>
      <c r="L8" s="85" t="s">
        <v>18</v>
      </c>
      <c r="M8" s="155">
        <v>1</v>
      </c>
      <c r="N8" s="155"/>
      <c r="O8" s="72"/>
      <c r="P8" s="72"/>
    </row>
    <row r="9" spans="2:16" ht="21" customHeight="1">
      <c r="B9" s="92"/>
      <c r="C9" s="93"/>
      <c r="D9" s="94"/>
      <c r="E9" s="95"/>
      <c r="F9" s="72"/>
      <c r="G9" s="88"/>
      <c r="H9" s="89"/>
      <c r="I9" s="90"/>
      <c r="J9" s="91"/>
      <c r="K9" s="72"/>
      <c r="L9" s="85" t="s">
        <v>51</v>
      </c>
      <c r="M9" s="161" t="s">
        <v>243</v>
      </c>
      <c r="N9" s="155"/>
      <c r="O9" s="72"/>
      <c r="P9" s="72"/>
    </row>
    <row r="10" spans="2:16" ht="21.75" customHeight="1">
      <c r="B10" s="88"/>
      <c r="C10" s="96"/>
      <c r="D10" s="97"/>
      <c r="E10" s="91"/>
      <c r="F10" s="72"/>
      <c r="G10" s="88"/>
      <c r="H10" s="96"/>
      <c r="I10" s="97"/>
      <c r="J10" s="91"/>
      <c r="K10" s="72"/>
      <c r="L10" s="85" t="s">
        <v>52</v>
      </c>
      <c r="M10" s="98"/>
      <c r="N10" t="s">
        <v>65</v>
      </c>
      <c r="O10" s="72"/>
      <c r="P10" s="72"/>
    </row>
    <row r="11" spans="2:16" ht="22.5" customHeight="1">
      <c r="B11" s="99"/>
      <c r="C11" s="100"/>
      <c r="D11" s="101"/>
      <c r="E11" s="102"/>
      <c r="F11" s="72"/>
      <c r="G11" s="99"/>
      <c r="H11" s="100"/>
      <c r="I11" s="101"/>
      <c r="J11" s="102"/>
      <c r="K11" s="72"/>
      <c r="L11" s="85" t="s">
        <v>53</v>
      </c>
      <c r="M11" s="162" t="s">
        <v>244</v>
      </c>
      <c r="N11" s="163"/>
      <c r="O11" s="163"/>
      <c r="P11" s="163"/>
    </row>
    <row r="12" spans="2:16" ht="6" customHeight="1">
      <c r="B12" s="72"/>
      <c r="C12" s="72"/>
      <c r="D12" s="72"/>
      <c r="E12" s="72"/>
      <c r="F12" s="72"/>
      <c r="G12" s="72"/>
      <c r="H12" s="72"/>
      <c r="I12" s="72"/>
      <c r="J12" s="72"/>
      <c r="K12" s="72"/>
      <c r="L12" s="72"/>
      <c r="M12" s="72"/>
      <c r="N12" s="72"/>
      <c r="O12" s="72"/>
      <c r="P12" s="72"/>
    </row>
    <row r="13" spans="2:16" ht="15" customHeight="1">
      <c r="B13" s="103" t="s">
        <v>54</v>
      </c>
      <c r="C13" s="159"/>
      <c r="D13" s="160"/>
      <c r="E13" s="160"/>
      <c r="F13" s="160"/>
      <c r="G13" s="160"/>
      <c r="H13" s="153"/>
      <c r="I13" s="153"/>
      <c r="J13" s="153"/>
      <c r="K13" s="72"/>
      <c r="L13" s="85" t="s">
        <v>55</v>
      </c>
      <c r="M13" s="159" t="s">
        <v>245</v>
      </c>
      <c r="N13" s="160"/>
      <c r="O13" s="160"/>
      <c r="P13" s="160"/>
    </row>
    <row r="14" spans="2:16" ht="5.25" customHeight="1">
      <c r="B14" s="72"/>
      <c r="C14" s="72"/>
      <c r="D14" s="72"/>
      <c r="E14" s="72"/>
      <c r="F14" s="72"/>
      <c r="G14" s="72"/>
      <c r="H14" s="72"/>
      <c r="I14" s="72"/>
      <c r="J14" s="72"/>
      <c r="K14" s="72"/>
      <c r="L14" s="72"/>
      <c r="M14" s="72"/>
      <c r="N14" s="72"/>
      <c r="O14" s="72"/>
      <c r="P14" s="72"/>
    </row>
    <row r="15" spans="2:16" ht="15.75" customHeight="1">
      <c r="B15" s="164" t="s">
        <v>56</v>
      </c>
      <c r="C15" s="165"/>
      <c r="D15" s="165"/>
      <c r="E15" s="165"/>
      <c r="F15" s="165"/>
      <c r="G15" s="165"/>
      <c r="H15" s="165"/>
      <c r="I15" s="165"/>
      <c r="J15" s="166"/>
      <c r="K15" s="72"/>
      <c r="L15" s="167" t="s">
        <v>57</v>
      </c>
      <c r="M15" s="168"/>
      <c r="N15" s="168"/>
      <c r="O15" s="168"/>
      <c r="P15" s="169"/>
    </row>
    <row r="16" spans="2:16" ht="18" customHeight="1">
      <c r="B16" s="104" t="s">
        <v>8</v>
      </c>
      <c r="C16" s="104" t="s">
        <v>9</v>
      </c>
      <c r="D16" s="104" t="s">
        <v>58</v>
      </c>
      <c r="E16" s="170" t="s">
        <v>6</v>
      </c>
      <c r="F16" s="170"/>
      <c r="G16" s="170" t="s">
        <v>12</v>
      </c>
      <c r="H16" s="170"/>
      <c r="I16" s="170"/>
      <c r="J16" s="170"/>
      <c r="K16" s="72"/>
      <c r="L16" s="105" t="s">
        <v>59</v>
      </c>
      <c r="M16" s="171" t="s">
        <v>253</v>
      </c>
      <c r="N16" s="171"/>
      <c r="O16" s="171"/>
      <c r="P16" s="172"/>
    </row>
    <row r="17" spans="2:16" ht="18" customHeight="1">
      <c r="B17" s="106">
        <v>0</v>
      </c>
      <c r="C17" s="106">
        <v>6.18</v>
      </c>
      <c r="D17" s="107">
        <f aca="true" t="shared" si="0" ref="D17:D24">C17-B17</f>
        <v>6.18</v>
      </c>
      <c r="E17" s="178" t="s">
        <v>205</v>
      </c>
      <c r="F17" s="179"/>
      <c r="G17" s="173" t="s">
        <v>247</v>
      </c>
      <c r="H17" s="174"/>
      <c r="I17" s="174"/>
      <c r="J17" s="174"/>
      <c r="K17" s="72"/>
      <c r="L17" s="175"/>
      <c r="M17" s="176"/>
      <c r="N17" s="176"/>
      <c r="O17" s="176"/>
      <c r="P17" s="177"/>
    </row>
    <row r="18" spans="2:16" ht="18" customHeight="1">
      <c r="B18" s="108">
        <v>6.18</v>
      </c>
      <c r="C18" s="108">
        <v>9.14</v>
      </c>
      <c r="D18" s="107">
        <f t="shared" si="0"/>
        <v>2.960000000000001</v>
      </c>
      <c r="E18" s="178" t="s">
        <v>205</v>
      </c>
      <c r="F18" s="179"/>
      <c r="G18" s="180" t="s">
        <v>248</v>
      </c>
      <c r="H18" s="180"/>
      <c r="I18" s="180"/>
      <c r="J18" s="180"/>
      <c r="K18" s="72"/>
      <c r="L18" s="181"/>
      <c r="M18" s="182"/>
      <c r="N18" s="182"/>
      <c r="O18" s="182"/>
      <c r="P18" s="183"/>
    </row>
    <row r="19" spans="2:16" ht="18" customHeight="1">
      <c r="B19" s="108">
        <v>9.14</v>
      </c>
      <c r="C19" s="108">
        <v>12.4</v>
      </c>
      <c r="D19" s="107">
        <f t="shared" si="0"/>
        <v>3.26</v>
      </c>
      <c r="E19" s="178" t="s">
        <v>214</v>
      </c>
      <c r="F19" s="179"/>
      <c r="G19" s="173" t="s">
        <v>249</v>
      </c>
      <c r="H19" s="174"/>
      <c r="I19" s="174"/>
      <c r="J19" s="174"/>
      <c r="K19" s="72"/>
      <c r="L19" s="109" t="s">
        <v>60</v>
      </c>
      <c r="M19" s="184">
        <v>93</v>
      </c>
      <c r="N19" s="184"/>
      <c r="O19" s="184"/>
      <c r="P19" s="185"/>
    </row>
    <row r="20" spans="2:16" ht="18.75" customHeight="1">
      <c r="B20" s="108">
        <v>12.4</v>
      </c>
      <c r="C20" s="108">
        <v>15.24</v>
      </c>
      <c r="D20" s="107">
        <f t="shared" si="0"/>
        <v>2.84</v>
      </c>
      <c r="E20" s="178" t="s">
        <v>205</v>
      </c>
      <c r="F20" s="179"/>
      <c r="G20" s="173" t="s">
        <v>250</v>
      </c>
      <c r="H20" s="174"/>
      <c r="I20" s="174"/>
      <c r="J20" s="174"/>
      <c r="K20" s="72"/>
      <c r="L20" s="109" t="s">
        <v>61</v>
      </c>
      <c r="M20" s="186" t="s">
        <v>252</v>
      </c>
      <c r="N20" s="187"/>
      <c r="O20" s="187"/>
      <c r="P20" s="188"/>
    </row>
    <row r="21" spans="2:16" ht="18.75" customHeight="1">
      <c r="B21" s="108">
        <v>15.24</v>
      </c>
      <c r="C21" s="108">
        <v>188.98</v>
      </c>
      <c r="D21" s="107">
        <f t="shared" si="0"/>
        <v>173.73999999999998</v>
      </c>
      <c r="E21" s="178" t="s">
        <v>224</v>
      </c>
      <c r="F21" s="179"/>
      <c r="G21" s="173" t="s">
        <v>251</v>
      </c>
      <c r="H21" s="174"/>
      <c r="I21" s="174"/>
      <c r="J21" s="174"/>
      <c r="K21" s="72"/>
      <c r="L21" s="109" t="s">
        <v>62</v>
      </c>
      <c r="M21" s="189"/>
      <c r="N21" s="190"/>
      <c r="O21" s="190"/>
      <c r="P21" s="191"/>
    </row>
    <row r="22" spans="2:16" ht="18" customHeight="1">
      <c r="B22" s="108"/>
      <c r="C22" s="108"/>
      <c r="D22" s="107">
        <f t="shared" si="0"/>
        <v>0</v>
      </c>
      <c r="E22" s="178"/>
      <c r="F22" s="179"/>
      <c r="G22" s="173"/>
      <c r="H22" s="174"/>
      <c r="I22" s="174"/>
      <c r="J22" s="174"/>
      <c r="K22" s="72"/>
      <c r="L22" s="110" t="s">
        <v>63</v>
      </c>
      <c r="M22" s="195"/>
      <c r="N22" s="196"/>
      <c r="O22" s="196"/>
      <c r="P22" s="197"/>
    </row>
    <row r="23" spans="2:16" ht="18.75" customHeight="1">
      <c r="B23" s="108"/>
      <c r="C23" s="108"/>
      <c r="D23" s="107">
        <f t="shared" si="0"/>
        <v>0</v>
      </c>
      <c r="E23" s="178"/>
      <c r="F23" s="179"/>
      <c r="G23" s="173"/>
      <c r="H23" s="174"/>
      <c r="I23" s="174"/>
      <c r="J23" s="174"/>
      <c r="K23" s="72"/>
      <c r="L23" s="175"/>
      <c r="M23" s="176"/>
      <c r="N23" s="176"/>
      <c r="O23" s="176"/>
      <c r="P23" s="177"/>
    </row>
    <row r="24" spans="2:16" ht="18.75" customHeight="1">
      <c r="B24" s="108"/>
      <c r="C24" s="108"/>
      <c r="D24" s="107">
        <f t="shared" si="0"/>
        <v>0</v>
      </c>
      <c r="E24" s="178"/>
      <c r="F24" s="179"/>
      <c r="G24" s="173"/>
      <c r="H24" s="174"/>
      <c r="I24" s="174"/>
      <c r="J24" s="174"/>
      <c r="K24" s="72"/>
      <c r="L24" s="202"/>
      <c r="M24" s="203"/>
      <c r="N24" s="203"/>
      <c r="O24" s="203"/>
      <c r="P24" s="204"/>
    </row>
    <row r="25" spans="2:11" ht="18" customHeight="1">
      <c r="B25" s="108"/>
      <c r="C25" s="106"/>
      <c r="D25" s="107"/>
      <c r="E25" s="178"/>
      <c r="F25" s="179"/>
      <c r="G25" s="173"/>
      <c r="H25" s="174"/>
      <c r="I25" s="174"/>
      <c r="J25" s="174"/>
      <c r="K25" s="72"/>
    </row>
    <row r="26" spans="2:16" ht="18" customHeight="1">
      <c r="B26" s="108"/>
      <c r="C26" s="108"/>
      <c r="D26" s="107"/>
      <c r="E26" s="178"/>
      <c r="F26" s="179"/>
      <c r="G26" s="173"/>
      <c r="H26" s="174"/>
      <c r="I26" s="174"/>
      <c r="J26" s="174"/>
      <c r="K26" s="72"/>
      <c r="L26" s="192" t="s">
        <v>64</v>
      </c>
      <c r="M26" s="193"/>
      <c r="N26" s="193"/>
      <c r="O26" s="193"/>
      <c r="P26" s="194"/>
    </row>
    <row r="27" spans="2:16" ht="18" customHeight="1">
      <c r="B27" s="111"/>
      <c r="C27" s="112"/>
      <c r="D27" s="111"/>
      <c r="E27" s="178"/>
      <c r="F27" s="179"/>
      <c r="G27" s="173"/>
      <c r="H27" s="174"/>
      <c r="I27" s="174"/>
      <c r="J27" s="174"/>
      <c r="K27" s="72"/>
      <c r="L27" s="207"/>
      <c r="M27" s="208"/>
      <c r="N27" s="208"/>
      <c r="O27" s="208"/>
      <c r="P27" s="209"/>
    </row>
    <row r="28" spans="2:16" ht="18.75" customHeight="1">
      <c r="B28" s="108"/>
      <c r="C28" s="107"/>
      <c r="D28" s="107"/>
      <c r="E28" s="178"/>
      <c r="F28" s="179"/>
      <c r="G28" s="173"/>
      <c r="H28" s="174"/>
      <c r="I28" s="174"/>
      <c r="J28" s="174"/>
      <c r="K28" s="72"/>
      <c r="L28" s="210"/>
      <c r="M28" s="211"/>
      <c r="N28" s="211"/>
      <c r="O28" s="211"/>
      <c r="P28" s="212"/>
    </row>
    <row r="29" spans="2:16" ht="18.75" customHeight="1">
      <c r="B29" s="107"/>
      <c r="C29" s="107"/>
      <c r="D29" s="107"/>
      <c r="E29" s="178"/>
      <c r="F29" s="179"/>
      <c r="G29" s="173"/>
      <c r="H29" s="174"/>
      <c r="I29" s="174"/>
      <c r="J29" s="174"/>
      <c r="K29" s="72"/>
      <c r="L29" s="210"/>
      <c r="M29" s="211"/>
      <c r="N29" s="211"/>
      <c r="O29" s="211"/>
      <c r="P29" s="212"/>
    </row>
    <row r="30" spans="2:16" ht="26.25" customHeight="1">
      <c r="B30" s="107"/>
      <c r="C30" s="107"/>
      <c r="D30" s="107"/>
      <c r="E30" s="178"/>
      <c r="F30" s="179"/>
      <c r="G30" s="198"/>
      <c r="H30" s="199"/>
      <c r="I30" s="199"/>
      <c r="J30" s="199"/>
      <c r="K30" s="72"/>
      <c r="L30" s="210"/>
      <c r="M30" s="211"/>
      <c r="N30" s="211"/>
      <c r="O30" s="211"/>
      <c r="P30" s="212"/>
    </row>
    <row r="31" spans="2:16" ht="18" customHeight="1">
      <c r="B31" s="107"/>
      <c r="C31" s="113"/>
      <c r="D31" s="107"/>
      <c r="E31" s="200"/>
      <c r="F31" s="201"/>
      <c r="G31" s="174"/>
      <c r="H31" s="174"/>
      <c r="I31" s="174"/>
      <c r="J31" s="174"/>
      <c r="K31" s="72"/>
      <c r="L31" s="210"/>
      <c r="M31" s="211"/>
      <c r="N31" s="211"/>
      <c r="O31" s="211"/>
      <c r="P31" s="212"/>
    </row>
    <row r="32" spans="2:16" ht="18" customHeight="1">
      <c r="B32" s="114"/>
      <c r="C32" s="115"/>
      <c r="D32" s="115"/>
      <c r="E32" s="205"/>
      <c r="F32" s="183"/>
      <c r="G32" s="206"/>
      <c r="H32" s="206"/>
      <c r="I32" s="206"/>
      <c r="J32" s="206"/>
      <c r="K32" s="72"/>
      <c r="L32" s="213"/>
      <c r="M32" s="214"/>
      <c r="N32" s="214"/>
      <c r="O32" s="214"/>
      <c r="P32" s="215"/>
    </row>
  </sheetData>
  <sheetProtection/>
  <mergeCells count="56">
    <mergeCell ref="G31:J31"/>
    <mergeCell ref="E32:F32"/>
    <mergeCell ref="G32:J32"/>
    <mergeCell ref="E27:F27"/>
    <mergeCell ref="G27:J27"/>
    <mergeCell ref="L27:P32"/>
    <mergeCell ref="E28:F28"/>
    <mergeCell ref="G28:J28"/>
    <mergeCell ref="E29:F29"/>
    <mergeCell ref="G29:J29"/>
    <mergeCell ref="E30:F30"/>
    <mergeCell ref="G30:J30"/>
    <mergeCell ref="E31:F31"/>
    <mergeCell ref="E24:F24"/>
    <mergeCell ref="G24:J24"/>
    <mergeCell ref="L24:P24"/>
    <mergeCell ref="E25:F25"/>
    <mergeCell ref="G25:J25"/>
    <mergeCell ref="E26:F26"/>
    <mergeCell ref="G26:J26"/>
    <mergeCell ref="L26:P26"/>
    <mergeCell ref="E22:F22"/>
    <mergeCell ref="G22:J22"/>
    <mergeCell ref="M22:P22"/>
    <mergeCell ref="E23:F23"/>
    <mergeCell ref="G23:J23"/>
    <mergeCell ref="L23:P23"/>
    <mergeCell ref="E20:F20"/>
    <mergeCell ref="G20:J20"/>
    <mergeCell ref="M20:P20"/>
    <mergeCell ref="E21:F21"/>
    <mergeCell ref="G21:J21"/>
    <mergeCell ref="M21:P21"/>
    <mergeCell ref="G17:J17"/>
    <mergeCell ref="L17:P17"/>
    <mergeCell ref="E18:F18"/>
    <mergeCell ref="G18:J18"/>
    <mergeCell ref="L18:P18"/>
    <mergeCell ref="E19:F19"/>
    <mergeCell ref="G19:J19"/>
    <mergeCell ref="M19:P19"/>
    <mergeCell ref="E17:F17"/>
    <mergeCell ref="M11:P11"/>
    <mergeCell ref="C13:J13"/>
    <mergeCell ref="M13:P13"/>
    <mergeCell ref="B15:J15"/>
    <mergeCell ref="L15:P15"/>
    <mergeCell ref="E16:F16"/>
    <mergeCell ref="G16:J16"/>
    <mergeCell ref="M16:P16"/>
    <mergeCell ref="C3:E3"/>
    <mergeCell ref="C4:E4"/>
    <mergeCell ref="B6:J6"/>
    <mergeCell ref="M7:N7"/>
    <mergeCell ref="M8:N8"/>
    <mergeCell ref="M9:N9"/>
  </mergeCells>
  <printOptions/>
  <pageMargins left="0.75" right="0.75" top="1" bottom="1" header="0.5" footer="0.5"/>
  <pageSetup fitToHeight="1" fitToWidth="1" horizontalDpi="600" verticalDpi="600" orientation="landscape" scale="84" r:id="rId1"/>
  <headerFooter alignWithMargins="0">
    <oddHeader>&amp;C&amp;"Arial,Bold"&amp;14
CRAG EAST PROPERTY  -  MIDAS TOUCH PROJECT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42"/>
  <sheetViews>
    <sheetView view="pageBreakPreview" zoomScaleNormal="85" zoomScaleSheetLayoutView="100" workbookViewId="0" topLeftCell="C1">
      <selection activeCell="E25" sqref="A25:IV25"/>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52"/>
      <c r="B2" s="220" t="s">
        <v>3</v>
      </c>
      <c r="C2" s="221"/>
      <c r="D2" s="222"/>
      <c r="E2" s="50"/>
      <c r="F2" s="223" t="s">
        <v>0</v>
      </c>
      <c r="G2" s="224"/>
      <c r="H2" s="224"/>
      <c r="I2" s="224"/>
      <c r="J2" s="225"/>
      <c r="K2" s="50"/>
      <c r="L2" s="223" t="s">
        <v>1</v>
      </c>
      <c r="M2" s="225"/>
      <c r="N2" s="50"/>
      <c r="O2" s="223" t="s">
        <v>2</v>
      </c>
      <c r="P2" s="225"/>
      <c r="Q2" s="39"/>
      <c r="R2" s="229" t="s">
        <v>26</v>
      </c>
      <c r="S2" s="22"/>
      <c r="T2" s="227" t="s">
        <v>20</v>
      </c>
    </row>
    <row r="3" spans="1:20" ht="65.25">
      <c r="A3" s="53"/>
      <c r="B3" s="54" t="s">
        <v>29</v>
      </c>
      <c r="C3" s="58" t="s">
        <v>8</v>
      </c>
      <c r="D3" s="58" t="s">
        <v>9</v>
      </c>
      <c r="E3" s="49"/>
      <c r="F3" s="54" t="s">
        <v>6</v>
      </c>
      <c r="G3" s="55" t="s">
        <v>35</v>
      </c>
      <c r="H3" s="56" t="s">
        <v>25</v>
      </c>
      <c r="I3" s="57" t="s">
        <v>22</v>
      </c>
      <c r="J3" s="54" t="s">
        <v>7</v>
      </c>
      <c r="K3" s="49"/>
      <c r="L3" s="56" t="s">
        <v>29</v>
      </c>
      <c r="M3" s="57" t="s">
        <v>5</v>
      </c>
      <c r="N3" s="49"/>
      <c r="O3" s="56" t="s">
        <v>4</v>
      </c>
      <c r="P3" s="57" t="s">
        <v>27</v>
      </c>
      <c r="Q3" s="40"/>
      <c r="R3" s="230"/>
      <c r="S3" s="16"/>
      <c r="T3" s="228"/>
    </row>
    <row r="4" spans="1:18" ht="3" customHeight="1">
      <c r="A4" s="53"/>
      <c r="B4" s="25"/>
      <c r="R4" s="27"/>
    </row>
    <row r="5" spans="1:20" ht="51">
      <c r="A5" s="53"/>
      <c r="B5" s="226" t="s">
        <v>199</v>
      </c>
      <c r="C5" s="217">
        <v>0</v>
      </c>
      <c r="D5" s="217">
        <v>6.18</v>
      </c>
      <c r="E5" s="2"/>
      <c r="F5" s="219" t="s">
        <v>200</v>
      </c>
      <c r="G5" s="218"/>
      <c r="H5" s="30"/>
      <c r="I5" s="146" t="s">
        <v>201</v>
      </c>
      <c r="J5" s="32"/>
      <c r="K5" s="2"/>
      <c r="L5" s="127" t="s">
        <v>200</v>
      </c>
      <c r="M5" s="31">
        <v>5</v>
      </c>
      <c r="N5" s="2"/>
      <c r="O5" s="30"/>
      <c r="P5" s="31"/>
      <c r="Q5" s="2"/>
      <c r="R5" s="126" t="s">
        <v>203</v>
      </c>
      <c r="S5" s="48"/>
      <c r="T5" s="51"/>
    </row>
    <row r="6" spans="1:20" ht="15.75">
      <c r="A6" s="53"/>
      <c r="B6" s="216"/>
      <c r="C6" s="217"/>
      <c r="D6" s="217"/>
      <c r="E6" s="2"/>
      <c r="F6" s="218"/>
      <c r="G6" s="218"/>
      <c r="H6" s="123"/>
      <c r="I6" s="147" t="s">
        <v>202</v>
      </c>
      <c r="J6" s="125"/>
      <c r="K6" s="2"/>
      <c r="L6" s="148" t="s">
        <v>204</v>
      </c>
      <c r="M6" s="124">
        <v>5</v>
      </c>
      <c r="N6" s="2"/>
      <c r="O6" s="123"/>
      <c r="P6" s="124"/>
      <c r="Q6" s="2"/>
      <c r="R6" s="29"/>
      <c r="S6" s="48"/>
      <c r="T6" s="51"/>
    </row>
    <row r="7" spans="1:20" ht="38.25">
      <c r="A7" s="53"/>
      <c r="B7" s="226" t="s">
        <v>199</v>
      </c>
      <c r="C7" s="217">
        <v>6.18</v>
      </c>
      <c r="D7" s="217">
        <v>15.24</v>
      </c>
      <c r="E7" s="2"/>
      <c r="F7" s="219" t="s">
        <v>205</v>
      </c>
      <c r="G7" s="218"/>
      <c r="H7" s="30"/>
      <c r="I7" s="146" t="s">
        <v>206</v>
      </c>
      <c r="J7" s="32"/>
      <c r="K7" s="2"/>
      <c r="L7" s="127" t="s">
        <v>204</v>
      </c>
      <c r="M7" s="31">
        <v>5</v>
      </c>
      <c r="N7" s="2"/>
      <c r="O7" s="127" t="s">
        <v>209</v>
      </c>
      <c r="P7" s="31">
        <v>8</v>
      </c>
      <c r="Q7" s="2"/>
      <c r="R7" s="126" t="s">
        <v>210</v>
      </c>
      <c r="S7" s="48"/>
      <c r="T7" s="51"/>
    </row>
    <row r="8" spans="1:20" ht="15.75">
      <c r="A8" s="53"/>
      <c r="B8" s="216"/>
      <c r="C8" s="217"/>
      <c r="D8" s="217"/>
      <c r="E8" s="2"/>
      <c r="F8" s="218"/>
      <c r="G8" s="218"/>
      <c r="H8" s="148" t="s">
        <v>208</v>
      </c>
      <c r="I8" s="147" t="s">
        <v>207</v>
      </c>
      <c r="J8" s="125"/>
      <c r="K8" s="2"/>
      <c r="L8" s="123"/>
      <c r="M8" s="124"/>
      <c r="N8" s="2"/>
      <c r="O8" s="123"/>
      <c r="P8" s="124"/>
      <c r="Q8" s="2"/>
      <c r="R8" s="29"/>
      <c r="S8" s="48"/>
      <c r="T8" s="51"/>
    </row>
    <row r="9" spans="1:20" ht="25.5">
      <c r="A9" s="53"/>
      <c r="B9" s="226" t="s">
        <v>211</v>
      </c>
      <c r="C9" s="217">
        <v>6.18</v>
      </c>
      <c r="D9" s="217">
        <v>9.14</v>
      </c>
      <c r="E9" s="2"/>
      <c r="F9" s="218" t="s">
        <v>205</v>
      </c>
      <c r="G9" s="218"/>
      <c r="H9" s="30" t="s">
        <v>208</v>
      </c>
      <c r="I9" s="31" t="s">
        <v>207</v>
      </c>
      <c r="J9" s="32"/>
      <c r="K9" s="2"/>
      <c r="L9" s="30" t="s">
        <v>204</v>
      </c>
      <c r="M9" s="31">
        <v>5</v>
      </c>
      <c r="N9" s="2"/>
      <c r="O9" s="30" t="s">
        <v>209</v>
      </c>
      <c r="P9" s="31">
        <v>1</v>
      </c>
      <c r="Q9" s="2"/>
      <c r="R9" s="126" t="s">
        <v>213</v>
      </c>
      <c r="S9" s="48"/>
      <c r="T9" s="51"/>
    </row>
    <row r="10" spans="1:20" ht="15.75">
      <c r="A10" s="53"/>
      <c r="B10" s="216"/>
      <c r="C10" s="217"/>
      <c r="D10" s="217"/>
      <c r="E10" s="2"/>
      <c r="F10" s="218"/>
      <c r="G10" s="218"/>
      <c r="H10" s="123"/>
      <c r="I10" s="124" t="s">
        <v>212</v>
      </c>
      <c r="J10" s="125"/>
      <c r="K10" s="2"/>
      <c r="L10" s="123"/>
      <c r="M10" s="124"/>
      <c r="N10" s="2"/>
      <c r="O10" s="123"/>
      <c r="P10" s="124"/>
      <c r="Q10" s="2"/>
      <c r="R10" s="29"/>
      <c r="S10" s="48"/>
      <c r="T10" s="51"/>
    </row>
    <row r="11" spans="1:20" ht="89.25">
      <c r="A11" s="53"/>
      <c r="B11" s="216" t="s">
        <v>211</v>
      </c>
      <c r="C11" s="217">
        <v>9.14</v>
      </c>
      <c r="D11" s="217">
        <v>12.4</v>
      </c>
      <c r="E11" s="2"/>
      <c r="F11" s="218" t="s">
        <v>214</v>
      </c>
      <c r="G11" s="218"/>
      <c r="H11" s="30" t="s">
        <v>215</v>
      </c>
      <c r="I11" s="31" t="s">
        <v>216</v>
      </c>
      <c r="J11" s="32"/>
      <c r="K11" s="2"/>
      <c r="L11" s="30" t="s">
        <v>204</v>
      </c>
      <c r="M11" s="31">
        <v>4</v>
      </c>
      <c r="N11" s="2"/>
      <c r="O11" s="30" t="s">
        <v>209</v>
      </c>
      <c r="P11" s="31">
        <v>45</v>
      </c>
      <c r="Q11" s="2"/>
      <c r="R11" s="28" t="s">
        <v>217</v>
      </c>
      <c r="S11" s="48"/>
      <c r="T11" s="51"/>
    </row>
    <row r="12" spans="1:20" ht="15.75">
      <c r="A12" s="53"/>
      <c r="B12" s="216"/>
      <c r="C12" s="217"/>
      <c r="D12" s="217"/>
      <c r="E12" s="2"/>
      <c r="F12" s="218"/>
      <c r="G12" s="218"/>
      <c r="H12" s="123"/>
      <c r="I12" s="124" t="s">
        <v>206</v>
      </c>
      <c r="J12" s="125"/>
      <c r="K12" s="2"/>
      <c r="L12" s="123"/>
      <c r="M12" s="124"/>
      <c r="N12" s="2"/>
      <c r="O12" s="123"/>
      <c r="P12" s="124"/>
      <c r="Q12" s="2"/>
      <c r="R12" s="29"/>
      <c r="S12" s="48"/>
      <c r="T12" s="51"/>
    </row>
    <row r="13" spans="1:20" ht="38.25">
      <c r="A13" s="53"/>
      <c r="B13" s="216" t="s">
        <v>211</v>
      </c>
      <c r="C13" s="217">
        <v>12.4</v>
      </c>
      <c r="D13" s="217">
        <v>15.24</v>
      </c>
      <c r="E13" s="2"/>
      <c r="F13" s="218" t="s">
        <v>205</v>
      </c>
      <c r="G13" s="218" t="s">
        <v>220</v>
      </c>
      <c r="H13" s="30" t="s">
        <v>208</v>
      </c>
      <c r="I13" s="31" t="s">
        <v>207</v>
      </c>
      <c r="J13" s="32"/>
      <c r="K13" s="2"/>
      <c r="L13" s="30" t="s">
        <v>204</v>
      </c>
      <c r="M13" s="31">
        <v>5</v>
      </c>
      <c r="N13" s="2"/>
      <c r="O13" s="30"/>
      <c r="P13" s="31"/>
      <c r="Q13" s="2"/>
      <c r="R13" s="28" t="s">
        <v>218</v>
      </c>
      <c r="S13" s="48"/>
      <c r="T13" s="51"/>
    </row>
    <row r="14" spans="1:20" ht="15.75">
      <c r="A14" s="53"/>
      <c r="B14" s="216"/>
      <c r="C14" s="217"/>
      <c r="D14" s="217"/>
      <c r="E14" s="2"/>
      <c r="F14" s="218"/>
      <c r="G14" s="218"/>
      <c r="H14" s="123" t="s">
        <v>222</v>
      </c>
      <c r="I14" s="124" t="s">
        <v>221</v>
      </c>
      <c r="J14" s="125"/>
      <c r="K14" s="2"/>
      <c r="L14" s="123"/>
      <c r="M14" s="124"/>
      <c r="N14" s="2"/>
      <c r="O14" s="123"/>
      <c r="P14" s="124"/>
      <c r="Q14" s="2"/>
      <c r="R14" s="29"/>
      <c r="S14" s="48"/>
      <c r="T14" s="51"/>
    </row>
    <row r="15" spans="1:20" ht="51">
      <c r="A15" s="53"/>
      <c r="B15" s="216" t="s">
        <v>199</v>
      </c>
      <c r="C15" s="217">
        <v>15.24</v>
      </c>
      <c r="D15" s="217">
        <v>188.98</v>
      </c>
      <c r="E15" s="2"/>
      <c r="F15" s="218" t="s">
        <v>224</v>
      </c>
      <c r="G15" s="218"/>
      <c r="H15" s="30" t="s">
        <v>215</v>
      </c>
      <c r="I15" s="31" t="s">
        <v>221</v>
      </c>
      <c r="J15" s="32"/>
      <c r="K15" s="2"/>
      <c r="L15" s="30" t="s">
        <v>223</v>
      </c>
      <c r="M15" s="31">
        <v>4</v>
      </c>
      <c r="N15" s="2"/>
      <c r="O15" s="30"/>
      <c r="P15" s="31"/>
      <c r="Q15" s="2"/>
      <c r="R15" s="28" t="s">
        <v>219</v>
      </c>
      <c r="S15" s="48"/>
      <c r="T15" s="51"/>
    </row>
    <row r="16" spans="1:20" ht="15.75">
      <c r="A16" s="53"/>
      <c r="B16" s="216"/>
      <c r="C16" s="217"/>
      <c r="D16" s="217"/>
      <c r="E16" s="2"/>
      <c r="F16" s="218"/>
      <c r="G16" s="218"/>
      <c r="H16" s="123" t="s">
        <v>208</v>
      </c>
      <c r="I16" s="124" t="s">
        <v>221</v>
      </c>
      <c r="J16" s="125"/>
      <c r="K16" s="2"/>
      <c r="L16" s="123" t="s">
        <v>204</v>
      </c>
      <c r="M16" s="124">
        <v>3</v>
      </c>
      <c r="N16" s="2"/>
      <c r="O16" s="123"/>
      <c r="P16" s="124"/>
      <c r="Q16" s="2"/>
      <c r="R16" s="29"/>
      <c r="S16" s="48"/>
      <c r="T16" s="51"/>
    </row>
    <row r="17" spans="1:20" ht="63.75">
      <c r="A17" s="53"/>
      <c r="B17" s="216" t="s">
        <v>211</v>
      </c>
      <c r="C17" s="217">
        <v>15.24</v>
      </c>
      <c r="D17" s="217">
        <v>18.53</v>
      </c>
      <c r="E17" s="2"/>
      <c r="F17" s="218" t="s">
        <v>224</v>
      </c>
      <c r="G17" s="218"/>
      <c r="H17" s="30" t="s">
        <v>222</v>
      </c>
      <c r="I17" s="31" t="s">
        <v>221</v>
      </c>
      <c r="J17" s="32"/>
      <c r="K17" s="2"/>
      <c r="L17" s="30" t="s">
        <v>223</v>
      </c>
      <c r="M17" s="31">
        <v>4</v>
      </c>
      <c r="N17" s="2"/>
      <c r="O17" s="127"/>
      <c r="P17" s="31"/>
      <c r="Q17" s="2"/>
      <c r="R17" s="28" t="s">
        <v>225</v>
      </c>
      <c r="S17" s="48"/>
      <c r="T17" s="51"/>
    </row>
    <row r="18" spans="1:20" ht="15.75">
      <c r="A18" s="53"/>
      <c r="B18" s="216"/>
      <c r="C18" s="217"/>
      <c r="D18" s="217"/>
      <c r="E18" s="2"/>
      <c r="F18" s="218"/>
      <c r="G18" s="218"/>
      <c r="H18" s="123"/>
      <c r="I18" s="124" t="s">
        <v>216</v>
      </c>
      <c r="J18" s="125"/>
      <c r="K18" s="2"/>
      <c r="L18" s="123" t="s">
        <v>204</v>
      </c>
      <c r="M18" s="124">
        <v>3</v>
      </c>
      <c r="N18" s="2"/>
      <c r="O18" s="123"/>
      <c r="P18" s="124"/>
      <c r="Q18" s="2"/>
      <c r="R18" s="29"/>
      <c r="S18" s="48"/>
      <c r="T18" s="51"/>
    </row>
    <row r="19" spans="1:20" ht="25.5">
      <c r="A19" s="53"/>
      <c r="B19" s="216" t="s">
        <v>211</v>
      </c>
      <c r="C19" s="217">
        <v>18.53</v>
      </c>
      <c r="D19" s="217">
        <v>21.67</v>
      </c>
      <c r="E19" s="2"/>
      <c r="F19" s="218" t="s">
        <v>205</v>
      </c>
      <c r="G19" s="218" t="s">
        <v>220</v>
      </c>
      <c r="H19" s="30"/>
      <c r="I19" s="31" t="s">
        <v>206</v>
      </c>
      <c r="J19" s="32"/>
      <c r="K19" s="2"/>
      <c r="L19" s="30" t="s">
        <v>204</v>
      </c>
      <c r="M19" s="31">
        <v>5</v>
      </c>
      <c r="N19" s="2"/>
      <c r="O19" s="30"/>
      <c r="P19" s="31"/>
      <c r="Q19" s="2"/>
      <c r="R19" s="28" t="s">
        <v>226</v>
      </c>
      <c r="S19" s="48"/>
      <c r="T19" s="51"/>
    </row>
    <row r="20" spans="1:20" ht="15.75">
      <c r="A20" s="53"/>
      <c r="B20" s="216"/>
      <c r="C20" s="217"/>
      <c r="D20" s="217"/>
      <c r="E20" s="2"/>
      <c r="F20" s="218"/>
      <c r="G20" s="218"/>
      <c r="H20" s="123"/>
      <c r="I20" s="124"/>
      <c r="J20" s="125"/>
      <c r="K20" s="2"/>
      <c r="L20" s="123"/>
      <c r="M20" s="124"/>
      <c r="N20" s="2"/>
      <c r="O20" s="123"/>
      <c r="P20" s="124"/>
      <c r="Q20" s="2"/>
      <c r="R20" s="29"/>
      <c r="S20" s="48"/>
      <c r="T20" s="51"/>
    </row>
    <row r="21" spans="1:20" ht="38.25">
      <c r="A21" s="53"/>
      <c r="B21" s="216" t="s">
        <v>211</v>
      </c>
      <c r="C21" s="217">
        <v>23.85</v>
      </c>
      <c r="D21" s="217">
        <v>27.55</v>
      </c>
      <c r="E21" s="2"/>
      <c r="F21" s="218" t="s">
        <v>228</v>
      </c>
      <c r="G21" s="218"/>
      <c r="H21" s="30"/>
      <c r="I21" s="31" t="s">
        <v>206</v>
      </c>
      <c r="J21" s="32"/>
      <c r="K21" s="2"/>
      <c r="L21" s="30" t="s">
        <v>223</v>
      </c>
      <c r="M21" s="31">
        <v>4</v>
      </c>
      <c r="N21" s="2"/>
      <c r="O21" s="127"/>
      <c r="P21" s="31"/>
      <c r="Q21" s="2"/>
      <c r="R21" s="28" t="s">
        <v>227</v>
      </c>
      <c r="S21" s="48"/>
      <c r="T21" s="51"/>
    </row>
    <row r="22" spans="1:20" ht="15.75">
      <c r="A22" s="53"/>
      <c r="B22" s="216"/>
      <c r="C22" s="217"/>
      <c r="D22" s="217"/>
      <c r="E22" s="2"/>
      <c r="F22" s="218"/>
      <c r="G22" s="218"/>
      <c r="H22" s="123" t="s">
        <v>222</v>
      </c>
      <c r="I22" s="124" t="s">
        <v>221</v>
      </c>
      <c r="J22" s="125"/>
      <c r="K22" s="2"/>
      <c r="L22" s="123" t="s">
        <v>204</v>
      </c>
      <c r="M22" s="124">
        <v>3</v>
      </c>
      <c r="N22" s="2"/>
      <c r="O22" s="123"/>
      <c r="P22" s="124"/>
      <c r="Q22" s="2"/>
      <c r="R22" s="29"/>
      <c r="S22" s="48"/>
      <c r="T22" s="51"/>
    </row>
    <row r="23" spans="2:20" ht="25.5">
      <c r="B23" s="216" t="s">
        <v>211</v>
      </c>
      <c r="C23" s="217">
        <v>27.55</v>
      </c>
      <c r="D23" s="217">
        <v>35.7</v>
      </c>
      <c r="E23" s="2"/>
      <c r="F23" s="218" t="s">
        <v>224</v>
      </c>
      <c r="G23" s="218"/>
      <c r="H23" s="30" t="s">
        <v>222</v>
      </c>
      <c r="I23" s="31" t="s">
        <v>221</v>
      </c>
      <c r="J23" s="32"/>
      <c r="K23" s="2"/>
      <c r="L23" s="30" t="s">
        <v>204</v>
      </c>
      <c r="M23" s="31">
        <v>3</v>
      </c>
      <c r="N23" s="2"/>
      <c r="O23" s="30"/>
      <c r="P23" s="31"/>
      <c r="Q23" s="2"/>
      <c r="R23" s="28" t="s">
        <v>229</v>
      </c>
      <c r="S23" s="48"/>
      <c r="T23" s="51"/>
    </row>
    <row r="24" spans="2:20" ht="15.75">
      <c r="B24" s="216"/>
      <c r="C24" s="217"/>
      <c r="D24" s="217"/>
      <c r="E24" s="2"/>
      <c r="F24" s="218"/>
      <c r="G24" s="218"/>
      <c r="H24" s="123" t="s">
        <v>208</v>
      </c>
      <c r="I24" s="124" t="s">
        <v>221</v>
      </c>
      <c r="J24" s="125"/>
      <c r="K24" s="2"/>
      <c r="L24" s="123" t="s">
        <v>223</v>
      </c>
      <c r="M24" s="124">
        <v>4</v>
      </c>
      <c r="N24" s="2"/>
      <c r="O24" s="123"/>
      <c r="P24" s="124"/>
      <c r="Q24" s="2"/>
      <c r="R24" s="29"/>
      <c r="S24" s="48"/>
      <c r="T24" s="51"/>
    </row>
    <row r="25" spans="2:20" ht="38.25">
      <c r="B25" s="216" t="s">
        <v>211</v>
      </c>
      <c r="C25" s="217">
        <v>42.08</v>
      </c>
      <c r="D25" s="217">
        <v>43.78</v>
      </c>
      <c r="E25" s="2"/>
      <c r="F25" s="218" t="s">
        <v>205</v>
      </c>
      <c r="G25" s="218" t="s">
        <v>220</v>
      </c>
      <c r="H25" s="30" t="s">
        <v>222</v>
      </c>
      <c r="I25" s="31" t="s">
        <v>221</v>
      </c>
      <c r="J25" s="32"/>
      <c r="K25" s="2"/>
      <c r="L25" s="30" t="s">
        <v>204</v>
      </c>
      <c r="M25" s="31">
        <v>5</v>
      </c>
      <c r="N25" s="2"/>
      <c r="O25" s="30"/>
      <c r="P25" s="31"/>
      <c r="Q25" s="2"/>
      <c r="R25" s="28" t="s">
        <v>230</v>
      </c>
      <c r="S25" s="48"/>
      <c r="T25" s="51"/>
    </row>
    <row r="26" spans="2:20" ht="15.75">
      <c r="B26" s="216"/>
      <c r="C26" s="217"/>
      <c r="D26" s="217"/>
      <c r="E26" s="2"/>
      <c r="F26" s="218"/>
      <c r="G26" s="218"/>
      <c r="H26" s="123"/>
      <c r="I26" s="124" t="s">
        <v>216</v>
      </c>
      <c r="J26" s="125"/>
      <c r="K26" s="2"/>
      <c r="L26" s="123"/>
      <c r="M26" s="124"/>
      <c r="N26" s="2"/>
      <c r="O26" s="123"/>
      <c r="P26" s="124"/>
      <c r="Q26" s="2"/>
      <c r="R26" s="29"/>
      <c r="S26" s="48"/>
      <c r="T26" s="51"/>
    </row>
    <row r="27" spans="2:20" ht="25.5">
      <c r="B27" s="216" t="s">
        <v>211</v>
      </c>
      <c r="C27" s="217">
        <v>43.78</v>
      </c>
      <c r="D27" s="217">
        <v>50.18</v>
      </c>
      <c r="E27" s="2"/>
      <c r="F27" s="218" t="s">
        <v>224</v>
      </c>
      <c r="G27" s="218"/>
      <c r="H27" s="30" t="s">
        <v>215</v>
      </c>
      <c r="I27" s="31" t="s">
        <v>221</v>
      </c>
      <c r="J27" s="32"/>
      <c r="K27" s="2"/>
      <c r="L27" s="30" t="s">
        <v>223</v>
      </c>
      <c r="M27" s="31">
        <v>4</v>
      </c>
      <c r="N27" s="2"/>
      <c r="O27" s="30"/>
      <c r="P27" s="31"/>
      <c r="Q27" s="2"/>
      <c r="R27" s="28" t="s">
        <v>232</v>
      </c>
      <c r="S27" s="48"/>
      <c r="T27" s="51"/>
    </row>
    <row r="28" spans="2:20" ht="15.75">
      <c r="B28" s="216"/>
      <c r="C28" s="217"/>
      <c r="D28" s="217"/>
      <c r="E28" s="2"/>
      <c r="F28" s="218"/>
      <c r="G28" s="218"/>
      <c r="H28" s="123" t="s">
        <v>208</v>
      </c>
      <c r="I28" s="124" t="s">
        <v>221</v>
      </c>
      <c r="J28" s="125"/>
      <c r="K28" s="2"/>
      <c r="L28" s="123" t="s">
        <v>204</v>
      </c>
      <c r="M28" s="124">
        <v>3</v>
      </c>
      <c r="N28" s="2"/>
      <c r="O28" s="123"/>
      <c r="P28" s="124"/>
      <c r="Q28" s="2"/>
      <c r="R28" s="29"/>
      <c r="S28" s="48"/>
      <c r="T28" s="51"/>
    </row>
    <row r="29" spans="2:20" ht="38.25">
      <c r="B29" s="216" t="s">
        <v>211</v>
      </c>
      <c r="C29" s="217">
        <v>50.18</v>
      </c>
      <c r="D29" s="217">
        <v>50.85</v>
      </c>
      <c r="E29" s="2"/>
      <c r="F29" s="218" t="s">
        <v>224</v>
      </c>
      <c r="G29" s="218"/>
      <c r="H29" s="30" t="s">
        <v>222</v>
      </c>
      <c r="I29" s="31" t="s">
        <v>221</v>
      </c>
      <c r="J29" s="32"/>
      <c r="K29" s="2"/>
      <c r="L29" s="30" t="s">
        <v>223</v>
      </c>
      <c r="M29" s="31">
        <v>4</v>
      </c>
      <c r="N29" s="2"/>
      <c r="O29" s="30"/>
      <c r="P29" s="31"/>
      <c r="Q29" s="2"/>
      <c r="R29" s="28" t="s">
        <v>231</v>
      </c>
      <c r="S29" s="48"/>
      <c r="T29" s="51"/>
    </row>
    <row r="30" spans="2:20" ht="15.75">
      <c r="B30" s="216"/>
      <c r="C30" s="217"/>
      <c r="D30" s="217"/>
      <c r="E30" s="2"/>
      <c r="F30" s="218"/>
      <c r="G30" s="218"/>
      <c r="H30" s="123" t="s">
        <v>215</v>
      </c>
      <c r="I30" s="124" t="s">
        <v>221</v>
      </c>
      <c r="J30" s="125"/>
      <c r="K30" s="2"/>
      <c r="L30" s="123" t="s">
        <v>204</v>
      </c>
      <c r="M30" s="124">
        <v>3</v>
      </c>
      <c r="N30" s="2"/>
      <c r="O30" s="123"/>
      <c r="P30" s="124"/>
      <c r="Q30" s="2"/>
      <c r="R30" s="29"/>
      <c r="S30" s="48"/>
      <c r="T30" s="51"/>
    </row>
    <row r="31" spans="2:20" ht="51">
      <c r="B31" s="216" t="s">
        <v>211</v>
      </c>
      <c r="C31" s="217">
        <v>50.85</v>
      </c>
      <c r="D31" s="217">
        <v>80.68</v>
      </c>
      <c r="E31" s="2"/>
      <c r="F31" s="218" t="s">
        <v>224</v>
      </c>
      <c r="G31" s="218"/>
      <c r="H31" s="30" t="s">
        <v>222</v>
      </c>
      <c r="I31" s="31" t="s">
        <v>221</v>
      </c>
      <c r="J31" s="32"/>
      <c r="K31" s="2"/>
      <c r="L31" s="30" t="s">
        <v>223</v>
      </c>
      <c r="M31" s="31">
        <v>4</v>
      </c>
      <c r="N31" s="2"/>
      <c r="O31" s="30"/>
      <c r="P31" s="31"/>
      <c r="Q31" s="2"/>
      <c r="R31" s="28" t="s">
        <v>233</v>
      </c>
      <c r="S31" s="48"/>
      <c r="T31" s="51"/>
    </row>
    <row r="32" spans="2:20" ht="15.75">
      <c r="B32" s="216"/>
      <c r="C32" s="217"/>
      <c r="D32" s="217"/>
      <c r="E32" s="2"/>
      <c r="F32" s="218"/>
      <c r="G32" s="218"/>
      <c r="H32" s="123"/>
      <c r="I32" s="124"/>
      <c r="J32" s="125"/>
      <c r="K32" s="2"/>
      <c r="L32" s="123"/>
      <c r="M32" s="124"/>
      <c r="N32" s="2"/>
      <c r="O32" s="123"/>
      <c r="P32" s="124"/>
      <c r="Q32" s="2"/>
      <c r="R32" s="29"/>
      <c r="S32" s="48"/>
      <c r="T32" s="51"/>
    </row>
    <row r="33" spans="2:20" ht="63.75">
      <c r="B33" s="216" t="s">
        <v>211</v>
      </c>
      <c r="C33" s="217">
        <v>80.68</v>
      </c>
      <c r="D33" s="217">
        <v>165.38</v>
      </c>
      <c r="E33" s="2"/>
      <c r="F33" s="218" t="s">
        <v>224</v>
      </c>
      <c r="G33" s="218"/>
      <c r="H33" s="30" t="s">
        <v>222</v>
      </c>
      <c r="I33" s="31" t="s">
        <v>221</v>
      </c>
      <c r="J33" s="32"/>
      <c r="K33" s="2"/>
      <c r="L33" s="30" t="s">
        <v>223</v>
      </c>
      <c r="M33" s="31">
        <v>4</v>
      </c>
      <c r="N33" s="2"/>
      <c r="O33" s="30"/>
      <c r="P33" s="31"/>
      <c r="Q33" s="2"/>
      <c r="R33" s="28" t="s">
        <v>234</v>
      </c>
      <c r="S33" s="48"/>
      <c r="T33" s="51"/>
    </row>
    <row r="34" spans="2:20" ht="15.75">
      <c r="B34" s="216"/>
      <c r="C34" s="217"/>
      <c r="D34" s="217"/>
      <c r="E34" s="2"/>
      <c r="F34" s="218"/>
      <c r="G34" s="218"/>
      <c r="H34" s="123" t="s">
        <v>215</v>
      </c>
      <c r="I34" s="124" t="s">
        <v>221</v>
      </c>
      <c r="J34" s="125"/>
      <c r="K34" s="2"/>
      <c r="L34" s="123"/>
      <c r="M34" s="124"/>
      <c r="N34" s="2"/>
      <c r="O34" s="123"/>
      <c r="P34" s="124"/>
      <c r="Q34" s="2"/>
      <c r="R34" s="29"/>
      <c r="S34" s="48"/>
      <c r="T34" s="51"/>
    </row>
    <row r="35" spans="2:20" ht="51">
      <c r="B35" s="216" t="s">
        <v>211</v>
      </c>
      <c r="C35" s="217">
        <v>165.38</v>
      </c>
      <c r="D35" s="217">
        <v>171.94</v>
      </c>
      <c r="E35" s="2"/>
      <c r="F35" s="218" t="s">
        <v>223</v>
      </c>
      <c r="G35" s="218" t="s">
        <v>220</v>
      </c>
      <c r="H35" s="30" t="s">
        <v>222</v>
      </c>
      <c r="I35" s="31" t="s">
        <v>221</v>
      </c>
      <c r="J35" s="32"/>
      <c r="K35" s="2"/>
      <c r="L35" s="30" t="s">
        <v>223</v>
      </c>
      <c r="M35" s="31">
        <v>5</v>
      </c>
      <c r="N35" s="2"/>
      <c r="O35" s="30"/>
      <c r="P35" s="31"/>
      <c r="Q35" s="2"/>
      <c r="R35" s="28" t="s">
        <v>236</v>
      </c>
      <c r="S35" s="48"/>
      <c r="T35" s="51"/>
    </row>
    <row r="36" spans="2:20" ht="15.75">
      <c r="B36" s="216"/>
      <c r="C36" s="217"/>
      <c r="D36" s="217"/>
      <c r="E36" s="2"/>
      <c r="F36" s="218"/>
      <c r="G36" s="218"/>
      <c r="H36" s="123" t="s">
        <v>215</v>
      </c>
      <c r="I36" s="124" t="s">
        <v>221</v>
      </c>
      <c r="J36" s="125"/>
      <c r="K36" s="2"/>
      <c r="L36" s="123" t="s">
        <v>235</v>
      </c>
      <c r="M36" s="124">
        <v>1</v>
      </c>
      <c r="N36" s="2"/>
      <c r="O36" s="123"/>
      <c r="P36" s="124"/>
      <c r="Q36" s="2"/>
      <c r="R36" s="29"/>
      <c r="S36" s="48"/>
      <c r="T36" s="51"/>
    </row>
    <row r="37" spans="2:20" ht="25.5">
      <c r="B37" s="216" t="s">
        <v>211</v>
      </c>
      <c r="C37" s="217">
        <v>171.94</v>
      </c>
      <c r="D37" s="217">
        <v>174.18</v>
      </c>
      <c r="E37" s="2"/>
      <c r="F37" s="218" t="s">
        <v>185</v>
      </c>
      <c r="G37" s="218"/>
      <c r="H37" s="30"/>
      <c r="I37" s="31" t="s">
        <v>212</v>
      </c>
      <c r="J37" s="32"/>
      <c r="K37" s="2"/>
      <c r="L37" s="30"/>
      <c r="M37" s="31"/>
      <c r="N37" s="2"/>
      <c r="O37" s="30"/>
      <c r="P37" s="31"/>
      <c r="Q37" s="2"/>
      <c r="R37" s="28" t="s">
        <v>237</v>
      </c>
      <c r="S37" s="48"/>
      <c r="T37" s="51"/>
    </row>
    <row r="38" spans="2:20" ht="15.75">
      <c r="B38" s="216"/>
      <c r="C38" s="217"/>
      <c r="D38" s="217"/>
      <c r="E38" s="2"/>
      <c r="F38" s="218"/>
      <c r="G38" s="218"/>
      <c r="H38" s="123" t="s">
        <v>222</v>
      </c>
      <c r="I38" s="124" t="s">
        <v>221</v>
      </c>
      <c r="J38" s="125"/>
      <c r="K38" s="2"/>
      <c r="L38" s="123"/>
      <c r="M38" s="124"/>
      <c r="N38" s="2"/>
      <c r="O38" s="123"/>
      <c r="P38" s="124"/>
      <c r="Q38" s="2"/>
      <c r="R38" s="29"/>
      <c r="S38" s="48"/>
      <c r="T38" s="51"/>
    </row>
    <row r="39" spans="2:20" ht="25.5">
      <c r="B39" s="216" t="s">
        <v>211</v>
      </c>
      <c r="C39" s="217">
        <v>174.18</v>
      </c>
      <c r="D39" s="217">
        <v>175.89</v>
      </c>
      <c r="E39" s="2"/>
      <c r="F39" s="218" t="s">
        <v>223</v>
      </c>
      <c r="G39" s="218"/>
      <c r="H39" s="30" t="s">
        <v>222</v>
      </c>
      <c r="I39" s="31" t="s">
        <v>221</v>
      </c>
      <c r="J39" s="32"/>
      <c r="K39" s="2"/>
      <c r="L39" s="30" t="s">
        <v>223</v>
      </c>
      <c r="M39" s="31">
        <v>5</v>
      </c>
      <c r="N39" s="2"/>
      <c r="O39" s="30"/>
      <c r="P39" s="31"/>
      <c r="Q39" s="2"/>
      <c r="R39" s="28" t="s">
        <v>238</v>
      </c>
      <c r="S39" s="48"/>
      <c r="T39" s="51"/>
    </row>
    <row r="40" spans="2:20" ht="15.75">
      <c r="B40" s="216"/>
      <c r="C40" s="217"/>
      <c r="D40" s="217"/>
      <c r="E40" s="2"/>
      <c r="F40" s="218"/>
      <c r="G40" s="218"/>
      <c r="H40" s="123" t="s">
        <v>215</v>
      </c>
      <c r="I40" s="124" t="s">
        <v>221</v>
      </c>
      <c r="J40" s="125"/>
      <c r="K40" s="2"/>
      <c r="L40" s="123"/>
      <c r="M40" s="124"/>
      <c r="N40" s="2"/>
      <c r="O40" s="123"/>
      <c r="P40" s="124"/>
      <c r="Q40" s="2"/>
      <c r="R40" s="29"/>
      <c r="S40" s="48"/>
      <c r="T40" s="51"/>
    </row>
    <row r="41" spans="2:20" ht="76.5">
      <c r="B41" s="216" t="s">
        <v>211</v>
      </c>
      <c r="C41" s="217">
        <v>175.89</v>
      </c>
      <c r="D41" s="217">
        <v>188.98</v>
      </c>
      <c r="E41" s="2"/>
      <c r="F41" s="218" t="s">
        <v>224</v>
      </c>
      <c r="G41" s="218"/>
      <c r="H41" s="30" t="s">
        <v>222</v>
      </c>
      <c r="I41" s="31" t="s">
        <v>221</v>
      </c>
      <c r="J41" s="32"/>
      <c r="K41" s="2"/>
      <c r="L41" s="30"/>
      <c r="M41" s="31"/>
      <c r="N41" s="2"/>
      <c r="O41" s="30"/>
      <c r="P41" s="31"/>
      <c r="Q41" s="2"/>
      <c r="R41" s="28" t="s">
        <v>239</v>
      </c>
      <c r="S41" s="48"/>
      <c r="T41" s="51"/>
    </row>
    <row r="42" spans="2:20" ht="15.75">
      <c r="B42" s="216"/>
      <c r="C42" s="217"/>
      <c r="D42" s="217"/>
      <c r="E42" s="2"/>
      <c r="F42" s="218"/>
      <c r="G42" s="218"/>
      <c r="H42" s="123" t="s">
        <v>208</v>
      </c>
      <c r="I42" s="124" t="s">
        <v>221</v>
      </c>
      <c r="J42" s="125"/>
      <c r="K42" s="2"/>
      <c r="L42" s="123"/>
      <c r="M42" s="124"/>
      <c r="N42" s="2"/>
      <c r="O42" s="123"/>
      <c r="P42" s="124"/>
      <c r="Q42" s="2"/>
      <c r="R42" s="29" t="s">
        <v>240</v>
      </c>
      <c r="S42" s="48"/>
      <c r="T42" s="51"/>
    </row>
  </sheetData>
  <sheetProtection/>
  <mergeCells count="101">
    <mergeCell ref="B41:B42"/>
    <mergeCell ref="C41:C42"/>
    <mergeCell ref="D41:D42"/>
    <mergeCell ref="F41:F42"/>
    <mergeCell ref="G41:G42"/>
    <mergeCell ref="B37:B38"/>
    <mergeCell ref="C37:C38"/>
    <mergeCell ref="D37:D38"/>
    <mergeCell ref="F37:F38"/>
    <mergeCell ref="G37:G38"/>
    <mergeCell ref="B39:B40"/>
    <mergeCell ref="C39:C40"/>
    <mergeCell ref="D39:D40"/>
    <mergeCell ref="F39:F40"/>
    <mergeCell ref="G39:G40"/>
    <mergeCell ref="B33:B34"/>
    <mergeCell ref="C33:C34"/>
    <mergeCell ref="D33:D34"/>
    <mergeCell ref="F33:F34"/>
    <mergeCell ref="G33:G34"/>
    <mergeCell ref="B35:B36"/>
    <mergeCell ref="C35:C36"/>
    <mergeCell ref="D35:D36"/>
    <mergeCell ref="F35:F36"/>
    <mergeCell ref="G35:G36"/>
    <mergeCell ref="B29:B30"/>
    <mergeCell ref="C29:C30"/>
    <mergeCell ref="D29:D30"/>
    <mergeCell ref="F29:F30"/>
    <mergeCell ref="G29:G30"/>
    <mergeCell ref="B31:B32"/>
    <mergeCell ref="C31:C32"/>
    <mergeCell ref="D31:D32"/>
    <mergeCell ref="F31:F32"/>
    <mergeCell ref="G31:G32"/>
    <mergeCell ref="D5:D6"/>
    <mergeCell ref="B27:B28"/>
    <mergeCell ref="C27:C28"/>
    <mergeCell ref="D27:D28"/>
    <mergeCell ref="F27:F28"/>
    <mergeCell ref="G27:G28"/>
    <mergeCell ref="F11:F12"/>
    <mergeCell ref="G11:G12"/>
    <mergeCell ref="F5:F6"/>
    <mergeCell ref="T2:T3"/>
    <mergeCell ref="R2:R3"/>
    <mergeCell ref="G5:G6"/>
    <mergeCell ref="G21:G22"/>
    <mergeCell ref="G17:G18"/>
    <mergeCell ref="G25:G26"/>
    <mergeCell ref="O2:P2"/>
    <mergeCell ref="B5:B6"/>
    <mergeCell ref="C5:C6"/>
    <mergeCell ref="G15:G16"/>
    <mergeCell ref="B9:B10"/>
    <mergeCell ref="F9:F10"/>
    <mergeCell ref="L2:M2"/>
    <mergeCell ref="B7:B8"/>
    <mergeCell ref="B11:B12"/>
    <mergeCell ref="C11:C12"/>
    <mergeCell ref="F7:F8"/>
    <mergeCell ref="G7:G8"/>
    <mergeCell ref="F13:F14"/>
    <mergeCell ref="B2:D2"/>
    <mergeCell ref="F2:J2"/>
    <mergeCell ref="D17:D18"/>
    <mergeCell ref="C7:C8"/>
    <mergeCell ref="D7:D8"/>
    <mergeCell ref="D11:D12"/>
    <mergeCell ref="C17:C18"/>
    <mergeCell ref="B15:B16"/>
    <mergeCell ref="C15:C16"/>
    <mergeCell ref="D15:D16"/>
    <mergeCell ref="F15:F16"/>
    <mergeCell ref="B13:B14"/>
    <mergeCell ref="G23:G24"/>
    <mergeCell ref="B17:B18"/>
    <mergeCell ref="C21:C22"/>
    <mergeCell ref="D21:D22"/>
    <mergeCell ref="F21:F22"/>
    <mergeCell ref="D23:D24"/>
    <mergeCell ref="F23:F24"/>
    <mergeCell ref="F19:F20"/>
    <mergeCell ref="G19:G20"/>
    <mergeCell ref="C9:C10"/>
    <mergeCell ref="D9:D10"/>
    <mergeCell ref="F17:F18"/>
    <mergeCell ref="G9:G10"/>
    <mergeCell ref="B19:B20"/>
    <mergeCell ref="C19:C20"/>
    <mergeCell ref="C13:C14"/>
    <mergeCell ref="D13:D14"/>
    <mergeCell ref="G13:G14"/>
    <mergeCell ref="D19:D20"/>
    <mergeCell ref="B25:B26"/>
    <mergeCell ref="C25:C26"/>
    <mergeCell ref="D25:D26"/>
    <mergeCell ref="F25:F26"/>
    <mergeCell ref="B21:B22"/>
    <mergeCell ref="B23:B24"/>
    <mergeCell ref="C23:C24"/>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&amp;L&amp;"Arial,Bold"&amp;12CE 11-06&amp;C&amp;"Arial,Bold"&amp;14GEOLOGY LOG</oddFooter>
  </headerFooter>
</worksheet>
</file>

<file path=xl/worksheets/sheet3.xml><?xml version="1.0" encoding="utf-8"?>
<worksheet xmlns="http://schemas.openxmlformats.org/spreadsheetml/2006/main" xmlns:r="http://schemas.openxmlformats.org/officeDocument/2006/relationships">
  <dimension ref="A1:Q137"/>
  <sheetViews>
    <sheetView view="pageBreakPreview" zoomScale="60" zoomScalePageLayoutView="0" workbookViewId="0" topLeftCell="A1">
      <selection activeCell="O36" sqref="O36"/>
    </sheetView>
  </sheetViews>
  <sheetFormatPr defaultColWidth="9.140625" defaultRowHeight="12.75"/>
  <cols>
    <col min="1" max="1" width="0.5625" style="0" customWidth="1"/>
    <col min="2" max="2" width="8.28125" style="2" bestFit="1" customWidth="1"/>
    <col min="3" max="3" width="6.57421875" style="2" bestFit="1" customWidth="1"/>
    <col min="4" max="4" width="5.7109375" style="2" customWidth="1"/>
    <col min="5" max="5" width="0.5625" style="0" customWidth="1"/>
    <col min="6" max="6" width="5.7109375" style="2" customWidth="1"/>
    <col min="7" max="7" width="5.7109375" style="67" customWidth="1"/>
    <col min="8" max="8" width="20.421875" style="0" customWidth="1"/>
    <col min="9" max="9" width="5.7109375" style="0" customWidth="1"/>
    <col min="10" max="10" width="0.5625" style="0" customWidth="1"/>
    <col min="11" max="11" width="5.7109375" style="0" customWidth="1"/>
    <col min="12" max="12" width="5.7109375" style="67" customWidth="1"/>
    <col min="13" max="14" width="5.7109375" style="0" customWidth="1"/>
    <col min="15" max="15" width="5.7109375" style="151" customWidth="1"/>
    <col min="16" max="16" width="0.5625" style="0" customWidth="1"/>
    <col min="17" max="17" width="27.28125" style="0" customWidth="1"/>
  </cols>
  <sheetData>
    <row r="1" spans="1:12" ht="20.25" customHeight="1">
      <c r="A1" s="21"/>
      <c r="B1" s="135" t="s">
        <v>262</v>
      </c>
      <c r="C1" s="135"/>
      <c r="D1" s="135"/>
      <c r="E1" s="21"/>
      <c r="F1" s="135"/>
      <c r="G1" s="136"/>
      <c r="H1" s="21"/>
      <c r="I1" s="21"/>
      <c r="J1" s="21"/>
      <c r="K1" s="21"/>
      <c r="L1" s="136"/>
    </row>
    <row r="2" ht="6" customHeight="1"/>
    <row r="3" spans="2:17" ht="61.5" customHeight="1">
      <c r="B3" s="129" t="s">
        <v>8</v>
      </c>
      <c r="C3" s="129" t="s">
        <v>9</v>
      </c>
      <c r="D3" s="129" t="s">
        <v>10</v>
      </c>
      <c r="E3" s="133"/>
      <c r="F3" s="129" t="s">
        <v>11</v>
      </c>
      <c r="G3" s="130" t="s">
        <v>66</v>
      </c>
      <c r="H3" s="130" t="s">
        <v>67</v>
      </c>
      <c r="I3" s="131" t="s">
        <v>68</v>
      </c>
      <c r="J3" s="132"/>
      <c r="K3" s="131" t="s">
        <v>69</v>
      </c>
      <c r="L3" s="130" t="s">
        <v>70</v>
      </c>
      <c r="M3" s="129" t="s">
        <v>71</v>
      </c>
      <c r="N3" s="129" t="s">
        <v>254</v>
      </c>
      <c r="O3" s="130" t="s">
        <v>72</v>
      </c>
      <c r="Q3" s="130" t="s">
        <v>12</v>
      </c>
    </row>
    <row r="4" ht="3.75" customHeight="1"/>
    <row r="5" spans="1:17" ht="15" customHeight="1">
      <c r="A5" s="12"/>
      <c r="B5" s="140">
        <v>0</v>
      </c>
      <c r="C5" s="140">
        <v>3.05</v>
      </c>
      <c r="D5" s="140">
        <f>C5-B5</f>
        <v>3.05</v>
      </c>
      <c r="E5" s="12"/>
      <c r="F5" s="121">
        <v>0.59</v>
      </c>
      <c r="G5" s="137">
        <f>F5/D5*100</f>
        <v>19.34426229508197</v>
      </c>
      <c r="H5" s="11" t="s">
        <v>81</v>
      </c>
      <c r="I5" s="6">
        <v>15</v>
      </c>
      <c r="J5" s="12"/>
      <c r="K5" s="8" t="s">
        <v>255</v>
      </c>
      <c r="L5" s="117">
        <v>1145</v>
      </c>
      <c r="M5" s="140">
        <v>1.85</v>
      </c>
      <c r="N5" s="140">
        <v>2.01</v>
      </c>
      <c r="O5" s="150">
        <v>3170</v>
      </c>
      <c r="Q5" s="134"/>
    </row>
    <row r="6" spans="1:17" ht="15" customHeight="1">
      <c r="A6" s="13"/>
      <c r="B6" s="140" t="s">
        <v>80</v>
      </c>
      <c r="C6" s="140" t="s">
        <v>80</v>
      </c>
      <c r="D6" s="140" t="e">
        <f aca="true" t="shared" si="0" ref="D6:D72">C6-B6</f>
        <v>#VALUE!</v>
      </c>
      <c r="E6" s="13"/>
      <c r="F6" s="2" t="s">
        <v>80</v>
      </c>
      <c r="G6" s="137" t="e">
        <f aca="true" t="shared" si="1" ref="G6:G72">F6/D6*100</f>
        <v>#VALUE!</v>
      </c>
      <c r="H6" s="11" t="s">
        <v>82</v>
      </c>
      <c r="I6" s="6">
        <v>15</v>
      </c>
      <c r="J6" s="13"/>
      <c r="K6" s="9">
        <v>0.3</v>
      </c>
      <c r="L6" s="120">
        <v>253</v>
      </c>
      <c r="M6" s="9">
        <v>0.46</v>
      </c>
      <c r="N6" s="9">
        <v>1.29</v>
      </c>
      <c r="O6" s="150">
        <v>5020</v>
      </c>
      <c r="Q6" s="134" t="s">
        <v>158</v>
      </c>
    </row>
    <row r="7" spans="1:17" ht="15" customHeight="1">
      <c r="A7" s="13"/>
      <c r="B7" s="9">
        <v>3.05</v>
      </c>
      <c r="C7" s="9">
        <v>4.57</v>
      </c>
      <c r="D7" s="140">
        <f t="shared" si="0"/>
        <v>1.5200000000000005</v>
      </c>
      <c r="E7" s="13"/>
      <c r="F7" s="121">
        <v>0.46</v>
      </c>
      <c r="G7" s="137">
        <f t="shared" si="1"/>
        <v>30.263157894736835</v>
      </c>
      <c r="H7" s="11" t="s">
        <v>83</v>
      </c>
      <c r="I7" s="6">
        <v>15</v>
      </c>
      <c r="J7" s="13"/>
      <c r="K7" s="9" t="s">
        <v>255</v>
      </c>
      <c r="L7" s="120">
        <v>17.8</v>
      </c>
      <c r="M7" s="9">
        <v>0.33</v>
      </c>
      <c r="N7" s="9">
        <v>0.15</v>
      </c>
      <c r="O7" s="150">
        <v>91</v>
      </c>
      <c r="Q7" s="134"/>
    </row>
    <row r="8" spans="1:17" ht="15" customHeight="1">
      <c r="A8" s="13"/>
      <c r="B8" s="9">
        <v>4.57</v>
      </c>
      <c r="C8" s="9">
        <v>6.1</v>
      </c>
      <c r="D8" s="140">
        <f t="shared" si="0"/>
        <v>1.5299999999999994</v>
      </c>
      <c r="E8" s="13"/>
      <c r="F8" s="121">
        <v>0.21</v>
      </c>
      <c r="G8" s="137">
        <f t="shared" si="1"/>
        <v>13.725490196078436</v>
      </c>
      <c r="H8" s="11" t="s">
        <v>84</v>
      </c>
      <c r="I8" s="6">
        <v>15</v>
      </c>
      <c r="J8" s="13"/>
      <c r="K8" s="9" t="s">
        <v>255</v>
      </c>
      <c r="L8" s="120">
        <v>26.3</v>
      </c>
      <c r="M8" s="9">
        <v>0.34</v>
      </c>
      <c r="N8" s="9">
        <v>0.2</v>
      </c>
      <c r="O8" s="150">
        <v>130</v>
      </c>
      <c r="Q8" s="134"/>
    </row>
    <row r="9" spans="1:17" ht="15" customHeight="1">
      <c r="A9" s="13"/>
      <c r="B9" s="9">
        <v>6.1</v>
      </c>
      <c r="C9" s="9">
        <v>7.62</v>
      </c>
      <c r="D9" s="140">
        <f t="shared" si="0"/>
        <v>1.5200000000000005</v>
      </c>
      <c r="E9" s="13"/>
      <c r="F9" s="121">
        <v>1.36</v>
      </c>
      <c r="G9" s="137">
        <f t="shared" si="1"/>
        <v>89.4736842105263</v>
      </c>
      <c r="H9" s="11" t="s">
        <v>85</v>
      </c>
      <c r="I9" s="6">
        <v>15</v>
      </c>
      <c r="J9" s="13"/>
      <c r="K9" s="9" t="s">
        <v>255</v>
      </c>
      <c r="L9" s="120">
        <v>717</v>
      </c>
      <c r="M9" s="9">
        <v>6.8</v>
      </c>
      <c r="N9" s="9">
        <v>5.52</v>
      </c>
      <c r="O9" s="150">
        <v>8140</v>
      </c>
      <c r="Q9" s="134"/>
    </row>
    <row r="10" spans="1:17" ht="15" customHeight="1">
      <c r="A10" s="13"/>
      <c r="B10" s="9">
        <v>7.62</v>
      </c>
      <c r="C10" s="9">
        <v>9.14</v>
      </c>
      <c r="D10" s="140">
        <f t="shared" si="0"/>
        <v>1.5200000000000005</v>
      </c>
      <c r="E10" s="13"/>
      <c r="F10" s="121">
        <v>1.38</v>
      </c>
      <c r="G10" s="137">
        <f t="shared" si="1"/>
        <v>90.78947368421049</v>
      </c>
      <c r="H10" s="11" t="s">
        <v>86</v>
      </c>
      <c r="I10" s="6">
        <v>15</v>
      </c>
      <c r="J10" s="13"/>
      <c r="K10" s="9" t="s">
        <v>255</v>
      </c>
      <c r="L10" s="120">
        <v>1560</v>
      </c>
      <c r="M10" s="9">
        <v>6.49</v>
      </c>
      <c r="N10" s="9">
        <v>0.18</v>
      </c>
      <c r="O10" s="150">
        <v>1720</v>
      </c>
      <c r="Q10" s="134"/>
    </row>
    <row r="11" spans="1:17" ht="15" customHeight="1">
      <c r="A11" s="13"/>
      <c r="B11" s="9" t="s">
        <v>80</v>
      </c>
      <c r="C11" s="9" t="s">
        <v>80</v>
      </c>
      <c r="D11" s="140" t="e">
        <f t="shared" si="0"/>
        <v>#VALUE!</v>
      </c>
      <c r="E11" s="13"/>
      <c r="F11" s="121" t="s">
        <v>80</v>
      </c>
      <c r="G11" s="137" t="e">
        <f t="shared" si="1"/>
        <v>#VALUE!</v>
      </c>
      <c r="H11" s="11" t="s">
        <v>87</v>
      </c>
      <c r="I11" s="6">
        <v>15</v>
      </c>
      <c r="J11" s="13"/>
      <c r="K11" s="9" t="s">
        <v>255</v>
      </c>
      <c r="L11" s="120">
        <v>8</v>
      </c>
      <c r="M11" s="9">
        <v>0.07</v>
      </c>
      <c r="N11" s="9">
        <v>0.02</v>
      </c>
      <c r="O11" s="150">
        <v>69</v>
      </c>
      <c r="Q11" s="134" t="s">
        <v>159</v>
      </c>
    </row>
    <row r="12" spans="1:17" ht="15" customHeight="1">
      <c r="A12" s="13"/>
      <c r="B12" s="9">
        <v>9.14</v>
      </c>
      <c r="C12" s="9">
        <v>10.97</v>
      </c>
      <c r="D12" s="140">
        <f t="shared" si="0"/>
        <v>1.83</v>
      </c>
      <c r="E12" s="13"/>
      <c r="F12" s="121">
        <v>1.83</v>
      </c>
      <c r="G12" s="137">
        <f t="shared" si="1"/>
        <v>100</v>
      </c>
      <c r="H12" s="11" t="s">
        <v>88</v>
      </c>
      <c r="I12" s="6">
        <v>15</v>
      </c>
      <c r="J12" s="13"/>
      <c r="K12" s="9" t="s">
        <v>255</v>
      </c>
      <c r="L12" s="120">
        <v>4670</v>
      </c>
      <c r="M12" s="9">
        <v>17.7</v>
      </c>
      <c r="N12" s="9">
        <v>4.32</v>
      </c>
      <c r="O12" s="150">
        <v>6350</v>
      </c>
      <c r="Q12" s="134"/>
    </row>
    <row r="13" spans="1:17" ht="15" customHeight="1">
      <c r="A13" s="13"/>
      <c r="B13" s="9">
        <v>10.97</v>
      </c>
      <c r="C13" s="9">
        <v>12.4</v>
      </c>
      <c r="D13" s="140">
        <f t="shared" si="0"/>
        <v>1.4299999999999997</v>
      </c>
      <c r="E13" s="13"/>
      <c r="F13" s="121">
        <v>1.31</v>
      </c>
      <c r="G13" s="137">
        <f t="shared" si="1"/>
        <v>91.60839160839163</v>
      </c>
      <c r="H13" s="11" t="s">
        <v>89</v>
      </c>
      <c r="I13" s="6">
        <v>15</v>
      </c>
      <c r="J13" s="13"/>
      <c r="K13" s="9" t="s">
        <v>255</v>
      </c>
      <c r="L13" s="120">
        <v>28100</v>
      </c>
      <c r="M13" s="9">
        <v>52.9</v>
      </c>
      <c r="N13" s="9">
        <v>0.16</v>
      </c>
      <c r="O13" s="150">
        <v>25700</v>
      </c>
      <c r="Q13" s="134"/>
    </row>
    <row r="14" spans="1:17" ht="15" customHeight="1">
      <c r="A14" s="13"/>
      <c r="B14" s="9">
        <v>12.4</v>
      </c>
      <c r="C14" s="9">
        <v>13.72</v>
      </c>
      <c r="D14" s="140">
        <f t="shared" si="0"/>
        <v>1.3200000000000003</v>
      </c>
      <c r="E14" s="13"/>
      <c r="F14" s="121">
        <v>1.3</v>
      </c>
      <c r="G14" s="137">
        <f t="shared" si="1"/>
        <v>98.48484848484847</v>
      </c>
      <c r="H14" s="11" t="s">
        <v>90</v>
      </c>
      <c r="I14" s="6">
        <v>15</v>
      </c>
      <c r="J14" s="13"/>
      <c r="K14" s="9" t="s">
        <v>255</v>
      </c>
      <c r="L14" s="120">
        <v>3960</v>
      </c>
      <c r="M14" s="9">
        <v>15.4</v>
      </c>
      <c r="N14" s="9">
        <v>0.08</v>
      </c>
      <c r="O14" s="150">
        <v>2980</v>
      </c>
      <c r="Q14" s="134"/>
    </row>
    <row r="15" spans="1:17" ht="15" customHeight="1">
      <c r="A15" s="13"/>
      <c r="B15" s="128">
        <v>13.72</v>
      </c>
      <c r="C15" s="9">
        <v>15.24</v>
      </c>
      <c r="D15" s="140">
        <f t="shared" si="0"/>
        <v>1.5199999999999996</v>
      </c>
      <c r="E15" s="13"/>
      <c r="F15" s="121">
        <v>0.65</v>
      </c>
      <c r="G15" s="137">
        <f t="shared" si="1"/>
        <v>42.76315789473685</v>
      </c>
      <c r="H15" s="11" t="s">
        <v>91</v>
      </c>
      <c r="I15" s="6">
        <v>15</v>
      </c>
      <c r="J15" s="13"/>
      <c r="K15" s="128" t="s">
        <v>255</v>
      </c>
      <c r="L15" s="149">
        <v>637</v>
      </c>
      <c r="M15" s="128">
        <v>7.67</v>
      </c>
      <c r="N15" s="128">
        <v>0.45</v>
      </c>
      <c r="O15" s="152">
        <v>3820</v>
      </c>
      <c r="Q15" s="134"/>
    </row>
    <row r="16" spans="1:17" ht="15" customHeight="1">
      <c r="A16" s="13"/>
      <c r="B16" s="9">
        <v>15.24</v>
      </c>
      <c r="C16" s="9">
        <v>16.76</v>
      </c>
      <c r="D16" s="140">
        <f t="shared" si="0"/>
        <v>1.5200000000000014</v>
      </c>
      <c r="E16" s="13"/>
      <c r="F16" s="121">
        <v>1.04</v>
      </c>
      <c r="G16" s="137">
        <f t="shared" si="1"/>
        <v>68.42105263157889</v>
      </c>
      <c r="H16" s="11" t="s">
        <v>92</v>
      </c>
      <c r="I16" s="6">
        <v>15</v>
      </c>
      <c r="J16" s="13"/>
      <c r="K16" s="128" t="s">
        <v>255</v>
      </c>
      <c r="L16" s="149">
        <v>292</v>
      </c>
      <c r="M16" s="128">
        <v>1.66</v>
      </c>
      <c r="N16" s="128">
        <v>0.59</v>
      </c>
      <c r="O16" s="152">
        <v>19150</v>
      </c>
      <c r="Q16" s="134"/>
    </row>
    <row r="17" spans="1:17" ht="15" customHeight="1">
      <c r="A17" s="13"/>
      <c r="B17" s="9">
        <v>16.76</v>
      </c>
      <c r="C17" s="9">
        <v>18.53</v>
      </c>
      <c r="D17" s="140">
        <f t="shared" si="0"/>
        <v>1.7699999999999996</v>
      </c>
      <c r="E17" s="13"/>
      <c r="F17" s="121">
        <v>1.37</v>
      </c>
      <c r="G17" s="137">
        <f t="shared" si="1"/>
        <v>77.40112994350284</v>
      </c>
      <c r="H17" s="11" t="s">
        <v>93</v>
      </c>
      <c r="I17" s="6">
        <v>15</v>
      </c>
      <c r="J17" s="13"/>
      <c r="K17" s="9" t="s">
        <v>255</v>
      </c>
      <c r="L17" s="120">
        <v>344</v>
      </c>
      <c r="M17" s="9">
        <v>1.75</v>
      </c>
      <c r="N17" s="9">
        <v>0.95</v>
      </c>
      <c r="O17" s="150">
        <v>17700</v>
      </c>
      <c r="Q17" s="134"/>
    </row>
    <row r="18" spans="1:17" ht="15" customHeight="1">
      <c r="A18" s="13"/>
      <c r="B18" s="9">
        <v>18.53</v>
      </c>
      <c r="C18" s="9">
        <v>19.81</v>
      </c>
      <c r="D18" s="140">
        <f t="shared" si="0"/>
        <v>1.2799999999999976</v>
      </c>
      <c r="E18" s="13"/>
      <c r="F18" s="121">
        <v>1.01</v>
      </c>
      <c r="G18" s="137">
        <f t="shared" si="1"/>
        <v>78.90625000000014</v>
      </c>
      <c r="H18" s="11" t="s">
        <v>94</v>
      </c>
      <c r="I18" s="6">
        <v>15</v>
      </c>
      <c r="J18" s="13"/>
      <c r="K18" s="9" t="s">
        <v>255</v>
      </c>
      <c r="L18" s="120">
        <v>704</v>
      </c>
      <c r="M18" s="9">
        <v>1.89</v>
      </c>
      <c r="N18" s="9">
        <v>2.58</v>
      </c>
      <c r="O18" s="150">
        <v>8000</v>
      </c>
      <c r="Q18" s="134"/>
    </row>
    <row r="19" spans="1:17" ht="15" customHeight="1">
      <c r="A19" s="13"/>
      <c r="B19" s="9">
        <v>19.81</v>
      </c>
      <c r="C19" s="9">
        <v>21.67</v>
      </c>
      <c r="D19" s="140">
        <f t="shared" si="0"/>
        <v>1.860000000000003</v>
      </c>
      <c r="E19" s="13"/>
      <c r="F19" s="121">
        <v>1.79</v>
      </c>
      <c r="G19" s="137">
        <f t="shared" si="1"/>
        <v>96.23655913978479</v>
      </c>
      <c r="H19" s="11" t="s">
        <v>95</v>
      </c>
      <c r="I19" s="6">
        <v>15</v>
      </c>
      <c r="J19" s="13"/>
      <c r="K19" s="9" t="s">
        <v>255</v>
      </c>
      <c r="L19" s="120">
        <v>1115</v>
      </c>
      <c r="M19" s="9">
        <v>1.92</v>
      </c>
      <c r="N19" s="9">
        <v>4.22</v>
      </c>
      <c r="O19" s="150">
        <v>1640</v>
      </c>
      <c r="Q19" s="134"/>
    </row>
    <row r="20" spans="1:17" ht="15" customHeight="1">
      <c r="A20" s="13"/>
      <c r="B20" s="9">
        <v>21.67</v>
      </c>
      <c r="C20" s="9">
        <v>22.86</v>
      </c>
      <c r="D20" s="140">
        <f t="shared" si="0"/>
        <v>1.1899999999999977</v>
      </c>
      <c r="E20" s="13"/>
      <c r="F20" s="121">
        <v>0.8</v>
      </c>
      <c r="G20" s="137">
        <f t="shared" si="1"/>
        <v>67.22689075630265</v>
      </c>
      <c r="H20" s="11" t="s">
        <v>96</v>
      </c>
      <c r="I20" s="6">
        <v>15</v>
      </c>
      <c r="J20" s="13"/>
      <c r="K20" s="9" t="s">
        <v>255</v>
      </c>
      <c r="L20" s="120">
        <v>436</v>
      </c>
      <c r="M20" s="9">
        <v>0.84</v>
      </c>
      <c r="N20" s="9">
        <v>0.92</v>
      </c>
      <c r="O20" s="150">
        <v>379</v>
      </c>
      <c r="Q20" s="134"/>
    </row>
    <row r="21" spans="1:17" ht="15" customHeight="1">
      <c r="A21" s="13"/>
      <c r="B21" s="9">
        <v>22.86</v>
      </c>
      <c r="C21" s="9">
        <v>23.85</v>
      </c>
      <c r="D21" s="140">
        <f t="shared" si="0"/>
        <v>0.990000000000002</v>
      </c>
      <c r="E21" s="13"/>
      <c r="F21" s="121">
        <v>0.32</v>
      </c>
      <c r="G21" s="137">
        <f t="shared" si="1"/>
        <v>32.32323232323226</v>
      </c>
      <c r="H21" s="11" t="s">
        <v>97</v>
      </c>
      <c r="I21" s="6">
        <v>15</v>
      </c>
      <c r="J21" s="13"/>
      <c r="K21" s="128" t="s">
        <v>255</v>
      </c>
      <c r="L21" s="149">
        <v>337</v>
      </c>
      <c r="M21" s="128">
        <v>0.83</v>
      </c>
      <c r="N21" s="128">
        <v>1.5</v>
      </c>
      <c r="O21" s="152">
        <v>282</v>
      </c>
      <c r="Q21" s="134"/>
    </row>
    <row r="22" spans="1:17" ht="15" customHeight="1">
      <c r="A22" s="13"/>
      <c r="B22" s="9">
        <v>23.85</v>
      </c>
      <c r="C22" s="9">
        <v>25.91</v>
      </c>
      <c r="D22" s="140">
        <f t="shared" si="0"/>
        <v>2.0599999999999987</v>
      </c>
      <c r="E22" s="13"/>
      <c r="F22" s="121">
        <v>1.48</v>
      </c>
      <c r="G22" s="137">
        <f t="shared" si="1"/>
        <v>71.8446601941748</v>
      </c>
      <c r="H22" s="11" t="s">
        <v>98</v>
      </c>
      <c r="I22" s="6">
        <v>15</v>
      </c>
      <c r="J22" s="13"/>
      <c r="K22" s="9" t="s">
        <v>255</v>
      </c>
      <c r="L22" s="120">
        <v>930</v>
      </c>
      <c r="M22" s="9">
        <v>1.43</v>
      </c>
      <c r="N22" s="9">
        <v>1.02</v>
      </c>
      <c r="O22" s="150">
        <v>2200</v>
      </c>
      <c r="Q22" s="134"/>
    </row>
    <row r="23" spans="1:17" ht="15" customHeight="1">
      <c r="A23" s="13"/>
      <c r="B23" s="128" t="s">
        <v>80</v>
      </c>
      <c r="C23" s="9" t="s">
        <v>80</v>
      </c>
      <c r="D23" s="140" t="e">
        <f t="shared" si="0"/>
        <v>#VALUE!</v>
      </c>
      <c r="E23" s="13"/>
      <c r="F23" s="121" t="s">
        <v>80</v>
      </c>
      <c r="G23" s="137" t="e">
        <f t="shared" si="1"/>
        <v>#VALUE!</v>
      </c>
      <c r="H23" s="11" t="s">
        <v>99</v>
      </c>
      <c r="I23" s="6">
        <v>15</v>
      </c>
      <c r="J23" s="13"/>
      <c r="K23" s="128">
        <v>7.91</v>
      </c>
      <c r="L23" s="149">
        <v>956</v>
      </c>
      <c r="M23" s="128">
        <v>12.7</v>
      </c>
      <c r="N23" s="128">
        <v>5.98</v>
      </c>
      <c r="O23" s="152">
        <v>271</v>
      </c>
      <c r="Q23" s="134" t="s">
        <v>179</v>
      </c>
    </row>
    <row r="24" spans="1:17" ht="15" customHeight="1">
      <c r="A24" s="13"/>
      <c r="B24" s="9">
        <v>25.91</v>
      </c>
      <c r="C24" s="9">
        <v>27.55</v>
      </c>
      <c r="D24" s="140">
        <f t="shared" si="0"/>
        <v>1.6400000000000006</v>
      </c>
      <c r="E24" s="13"/>
      <c r="F24" s="121">
        <v>1</v>
      </c>
      <c r="G24" s="137">
        <f t="shared" si="1"/>
        <v>60.97560975609754</v>
      </c>
      <c r="H24" s="11" t="s">
        <v>100</v>
      </c>
      <c r="I24" s="6">
        <v>15</v>
      </c>
      <c r="J24" s="13"/>
      <c r="K24" s="128" t="s">
        <v>255</v>
      </c>
      <c r="L24" s="149">
        <v>344</v>
      </c>
      <c r="M24" s="128">
        <v>1.16</v>
      </c>
      <c r="N24" s="128">
        <v>2.31</v>
      </c>
      <c r="O24" s="152">
        <v>3580</v>
      </c>
      <c r="Q24" s="134"/>
    </row>
    <row r="25" spans="1:17" ht="15" customHeight="1">
      <c r="A25" s="13"/>
      <c r="B25" s="9">
        <v>27.55</v>
      </c>
      <c r="C25" s="9">
        <v>30.48</v>
      </c>
      <c r="D25" s="140">
        <f t="shared" si="0"/>
        <v>2.9299999999999997</v>
      </c>
      <c r="E25" s="13"/>
      <c r="F25" s="121">
        <v>2.14</v>
      </c>
      <c r="G25" s="137">
        <f t="shared" si="1"/>
        <v>73.03754266211605</v>
      </c>
      <c r="H25" s="11" t="s">
        <v>101</v>
      </c>
      <c r="I25" s="6">
        <v>15</v>
      </c>
      <c r="J25" s="13"/>
      <c r="K25" s="9" t="s">
        <v>255</v>
      </c>
      <c r="L25" s="120">
        <v>125</v>
      </c>
      <c r="M25" s="9">
        <v>0.2</v>
      </c>
      <c r="N25" s="9">
        <v>0.67</v>
      </c>
      <c r="O25" s="150">
        <v>1250</v>
      </c>
      <c r="Q25" s="134"/>
    </row>
    <row r="26" spans="1:17" ht="15" customHeight="1">
      <c r="A26" s="13"/>
      <c r="B26" s="9">
        <v>30.48</v>
      </c>
      <c r="C26" s="9">
        <v>32</v>
      </c>
      <c r="D26" s="140">
        <f t="shared" si="0"/>
        <v>1.5199999999999996</v>
      </c>
      <c r="E26" s="13"/>
      <c r="F26" s="121">
        <v>1.34</v>
      </c>
      <c r="G26" s="137">
        <f t="shared" si="1"/>
        <v>88.15789473684214</v>
      </c>
      <c r="H26" s="11" t="s">
        <v>102</v>
      </c>
      <c r="I26" s="6">
        <v>15</v>
      </c>
      <c r="J26" s="13"/>
      <c r="K26" s="9" t="s">
        <v>255</v>
      </c>
      <c r="L26" s="120">
        <v>206</v>
      </c>
      <c r="M26" s="9">
        <v>0.57</v>
      </c>
      <c r="N26" s="9">
        <v>0.41</v>
      </c>
      <c r="O26" s="150">
        <v>1120</v>
      </c>
      <c r="Q26" s="134"/>
    </row>
    <row r="27" spans="1:17" ht="15" customHeight="1">
      <c r="A27" s="13"/>
      <c r="B27" s="9">
        <v>32</v>
      </c>
      <c r="C27" s="9">
        <v>33.53</v>
      </c>
      <c r="D27" s="140">
        <f t="shared" si="0"/>
        <v>1.5300000000000011</v>
      </c>
      <c r="E27" s="13"/>
      <c r="F27" s="121">
        <v>0.94</v>
      </c>
      <c r="G27" s="137">
        <f t="shared" si="1"/>
        <v>61.43790849673197</v>
      </c>
      <c r="H27" s="11" t="s">
        <v>103</v>
      </c>
      <c r="I27" s="6">
        <v>15</v>
      </c>
      <c r="J27" s="13"/>
      <c r="K27" s="9" t="s">
        <v>255</v>
      </c>
      <c r="L27" s="120">
        <v>151.5</v>
      </c>
      <c r="M27" s="9">
        <v>0.54</v>
      </c>
      <c r="N27" s="9">
        <v>1.74</v>
      </c>
      <c r="O27" s="150">
        <v>933</v>
      </c>
      <c r="Q27" s="134"/>
    </row>
    <row r="28" spans="1:17" ht="15" customHeight="1">
      <c r="A28" s="13"/>
      <c r="B28" s="9">
        <v>33.53</v>
      </c>
      <c r="C28" s="9">
        <v>35.05</v>
      </c>
      <c r="D28" s="140">
        <f t="shared" si="0"/>
        <v>1.519999999999996</v>
      </c>
      <c r="E28" s="13"/>
      <c r="F28" s="121">
        <v>0.95</v>
      </c>
      <c r="G28" s="137">
        <f t="shared" si="1"/>
        <v>62.500000000000156</v>
      </c>
      <c r="H28" s="11" t="s">
        <v>104</v>
      </c>
      <c r="I28" s="6">
        <v>15</v>
      </c>
      <c r="J28" s="13"/>
      <c r="K28" s="9" t="s">
        <v>255</v>
      </c>
      <c r="L28" s="120">
        <v>67.7</v>
      </c>
      <c r="M28" s="9">
        <v>0.13</v>
      </c>
      <c r="N28" s="9">
        <v>0.31</v>
      </c>
      <c r="O28" s="150">
        <v>591</v>
      </c>
      <c r="Q28" s="134"/>
    </row>
    <row r="29" spans="1:17" ht="15" customHeight="1">
      <c r="A29" s="13"/>
      <c r="B29" s="9">
        <v>33.53</v>
      </c>
      <c r="C29" s="9">
        <v>35.05</v>
      </c>
      <c r="D29" s="140">
        <f t="shared" si="0"/>
        <v>1.519999999999996</v>
      </c>
      <c r="E29" s="13"/>
      <c r="F29" s="121">
        <v>0.95</v>
      </c>
      <c r="G29" s="137">
        <f t="shared" si="1"/>
        <v>62.500000000000156</v>
      </c>
      <c r="H29" s="11" t="s">
        <v>105</v>
      </c>
      <c r="I29" s="6">
        <v>15</v>
      </c>
      <c r="J29" s="13"/>
      <c r="K29" s="9" t="s">
        <v>255</v>
      </c>
      <c r="L29" s="120">
        <v>106</v>
      </c>
      <c r="M29" s="9">
        <v>0.19</v>
      </c>
      <c r="N29" s="9">
        <v>0.34</v>
      </c>
      <c r="O29" s="150">
        <v>892</v>
      </c>
      <c r="Q29" s="134" t="s">
        <v>156</v>
      </c>
    </row>
    <row r="30" spans="1:17" ht="15" customHeight="1">
      <c r="A30" s="13"/>
      <c r="B30" s="9">
        <v>35.05</v>
      </c>
      <c r="C30" s="9">
        <v>38.1</v>
      </c>
      <c r="D30" s="140">
        <f t="shared" si="0"/>
        <v>3.0500000000000043</v>
      </c>
      <c r="E30" s="13"/>
      <c r="F30" s="121">
        <v>2.79</v>
      </c>
      <c r="G30" s="137">
        <f t="shared" si="1"/>
        <v>91.47540983606545</v>
      </c>
      <c r="H30" s="11" t="s">
        <v>106</v>
      </c>
      <c r="I30" s="6">
        <v>15</v>
      </c>
      <c r="J30" s="13"/>
      <c r="K30" s="9" t="s">
        <v>255</v>
      </c>
      <c r="L30" s="120">
        <v>76</v>
      </c>
      <c r="M30" s="9">
        <v>0.05</v>
      </c>
      <c r="N30" s="9">
        <v>0.18</v>
      </c>
      <c r="O30" s="150">
        <v>268</v>
      </c>
      <c r="Q30" s="134"/>
    </row>
    <row r="31" spans="1:17" ht="15" customHeight="1">
      <c r="A31" s="13"/>
      <c r="B31" s="9">
        <v>38.1</v>
      </c>
      <c r="C31" s="9">
        <v>41.15</v>
      </c>
      <c r="D31" s="140">
        <f t="shared" si="0"/>
        <v>3.049999999999997</v>
      </c>
      <c r="E31" s="13"/>
      <c r="F31" s="121">
        <v>2.48</v>
      </c>
      <c r="G31" s="137">
        <f t="shared" si="1"/>
        <v>81.31147540983615</v>
      </c>
      <c r="H31" s="11" t="s">
        <v>107</v>
      </c>
      <c r="I31" s="6">
        <v>15</v>
      </c>
      <c r="J31" s="13"/>
      <c r="K31" s="128">
        <v>0.01</v>
      </c>
      <c r="L31" s="149">
        <v>110</v>
      </c>
      <c r="M31" s="128">
        <v>0.07</v>
      </c>
      <c r="N31" s="128">
        <v>0.66</v>
      </c>
      <c r="O31" s="152">
        <v>87</v>
      </c>
      <c r="Q31" s="134"/>
    </row>
    <row r="32" spans="1:17" ht="15" customHeight="1">
      <c r="A32" s="13"/>
      <c r="B32" s="9" t="s">
        <v>80</v>
      </c>
      <c r="C32" s="9" t="s">
        <v>80</v>
      </c>
      <c r="D32" s="140" t="e">
        <f t="shared" si="0"/>
        <v>#VALUE!</v>
      </c>
      <c r="E32" s="13"/>
      <c r="F32" s="121" t="s">
        <v>80</v>
      </c>
      <c r="G32" s="137" t="e">
        <f t="shared" si="1"/>
        <v>#VALUE!</v>
      </c>
      <c r="H32" s="11" t="s">
        <v>108</v>
      </c>
      <c r="I32" s="6">
        <v>15</v>
      </c>
      <c r="J32" s="13"/>
      <c r="K32" s="128" t="s">
        <v>255</v>
      </c>
      <c r="L32" s="149" t="s">
        <v>257</v>
      </c>
      <c r="M32" s="128" t="s">
        <v>256</v>
      </c>
      <c r="N32" s="128" t="s">
        <v>255</v>
      </c>
      <c r="O32" s="152">
        <v>14</v>
      </c>
      <c r="Q32" s="134" t="s">
        <v>159</v>
      </c>
    </row>
    <row r="33" spans="1:17" ht="15" customHeight="1">
      <c r="A33" s="13"/>
      <c r="B33" s="9">
        <v>41.15</v>
      </c>
      <c r="C33" s="9">
        <v>42.08</v>
      </c>
      <c r="D33" s="140">
        <f t="shared" si="0"/>
        <v>0.9299999999999997</v>
      </c>
      <c r="E33" s="13"/>
      <c r="F33" s="121">
        <v>0.31</v>
      </c>
      <c r="G33" s="137">
        <f t="shared" si="1"/>
        <v>33.33333333333334</v>
      </c>
      <c r="H33" s="11" t="s">
        <v>109</v>
      </c>
      <c r="I33" s="6">
        <v>15</v>
      </c>
      <c r="J33" s="13"/>
      <c r="K33" s="9" t="s">
        <v>255</v>
      </c>
      <c r="L33" s="120">
        <v>24</v>
      </c>
      <c r="M33" s="9">
        <v>0.12</v>
      </c>
      <c r="N33" s="9">
        <v>0.33</v>
      </c>
      <c r="O33" s="150">
        <v>251</v>
      </c>
      <c r="Q33" s="134"/>
    </row>
    <row r="34" spans="1:17" ht="15" customHeight="1">
      <c r="A34" s="13"/>
      <c r="B34" s="9">
        <v>42.08</v>
      </c>
      <c r="C34" s="9">
        <v>43.78</v>
      </c>
      <c r="D34" s="140">
        <f t="shared" si="0"/>
        <v>1.7000000000000028</v>
      </c>
      <c r="E34" s="13"/>
      <c r="F34" s="121">
        <v>0.89</v>
      </c>
      <c r="G34" s="137">
        <f t="shared" si="1"/>
        <v>52.3529411764705</v>
      </c>
      <c r="H34" s="11" t="s">
        <v>110</v>
      </c>
      <c r="I34" s="6">
        <v>15</v>
      </c>
      <c r="J34" s="13"/>
      <c r="K34" s="128" t="s">
        <v>255</v>
      </c>
      <c r="L34" s="149">
        <v>86</v>
      </c>
      <c r="M34" s="128">
        <v>0.2</v>
      </c>
      <c r="N34" s="128">
        <v>0.29</v>
      </c>
      <c r="O34" s="152">
        <v>3780</v>
      </c>
      <c r="Q34" s="134"/>
    </row>
    <row r="35" spans="1:17" ht="15" customHeight="1">
      <c r="A35" s="13"/>
      <c r="B35" s="9">
        <v>43.78</v>
      </c>
      <c r="C35" s="9">
        <v>45</v>
      </c>
      <c r="D35" s="140">
        <f t="shared" si="0"/>
        <v>1.2199999999999989</v>
      </c>
      <c r="E35" s="13"/>
      <c r="F35" s="121">
        <v>1.18</v>
      </c>
      <c r="G35" s="137">
        <f t="shared" si="1"/>
        <v>96.72131147540992</v>
      </c>
      <c r="H35" s="11" t="s">
        <v>111</v>
      </c>
      <c r="I35" s="6">
        <v>15</v>
      </c>
      <c r="J35" s="13"/>
      <c r="K35" s="128" t="s">
        <v>255</v>
      </c>
      <c r="L35" s="149">
        <v>23</v>
      </c>
      <c r="M35" s="128">
        <v>0.03</v>
      </c>
      <c r="N35" s="128">
        <v>0.17</v>
      </c>
      <c r="O35" s="152">
        <v>69</v>
      </c>
      <c r="Q35" s="134"/>
    </row>
    <row r="36" spans="1:17" ht="15" customHeight="1">
      <c r="A36" s="13"/>
      <c r="B36" s="9">
        <v>45</v>
      </c>
      <c r="C36" s="9">
        <v>47.24</v>
      </c>
      <c r="D36" s="140">
        <f t="shared" si="0"/>
        <v>2.240000000000002</v>
      </c>
      <c r="E36" s="13"/>
      <c r="F36" s="121">
        <v>2.16</v>
      </c>
      <c r="G36" s="137">
        <f t="shared" si="1"/>
        <v>96.42857142857136</v>
      </c>
      <c r="H36" s="11" t="s">
        <v>112</v>
      </c>
      <c r="I36" s="6">
        <v>15</v>
      </c>
      <c r="J36" s="13"/>
      <c r="K36" s="8" t="s">
        <v>255</v>
      </c>
      <c r="L36" s="150">
        <v>130</v>
      </c>
      <c r="M36" s="8">
        <v>0.08</v>
      </c>
      <c r="N36" s="8">
        <v>0.32</v>
      </c>
      <c r="O36" s="150">
        <v>91</v>
      </c>
      <c r="Q36" s="134"/>
    </row>
    <row r="37" spans="1:17" ht="15" customHeight="1">
      <c r="A37" s="13"/>
      <c r="B37" s="9">
        <v>47.24</v>
      </c>
      <c r="C37" s="9">
        <v>50.18</v>
      </c>
      <c r="D37" s="8">
        <f t="shared" si="0"/>
        <v>2.9399999999999977</v>
      </c>
      <c r="E37" s="13"/>
      <c r="F37" s="121">
        <v>2.86</v>
      </c>
      <c r="G37" s="137">
        <f t="shared" si="1"/>
        <v>97.27891156462593</v>
      </c>
      <c r="H37" s="11" t="s">
        <v>113</v>
      </c>
      <c r="I37" s="6">
        <v>15</v>
      </c>
      <c r="J37" s="13"/>
      <c r="K37" s="9" t="s">
        <v>255</v>
      </c>
      <c r="L37" s="120">
        <v>56</v>
      </c>
      <c r="M37" s="9">
        <v>0.12</v>
      </c>
      <c r="N37" s="9">
        <v>0.52</v>
      </c>
      <c r="O37" s="150">
        <v>77</v>
      </c>
      <c r="Q37" s="134"/>
    </row>
    <row r="38" spans="2:17" ht="15" customHeight="1">
      <c r="B38" s="9">
        <v>50.18</v>
      </c>
      <c r="C38" s="9">
        <v>50.85</v>
      </c>
      <c r="D38" s="8">
        <f t="shared" si="0"/>
        <v>0.6700000000000017</v>
      </c>
      <c r="F38" s="121">
        <v>0.66</v>
      </c>
      <c r="G38" s="137">
        <f t="shared" si="1"/>
        <v>98.50746268656691</v>
      </c>
      <c r="H38" s="11" t="s">
        <v>114</v>
      </c>
      <c r="I38" s="6">
        <v>15</v>
      </c>
      <c r="K38" s="9" t="s">
        <v>255</v>
      </c>
      <c r="L38" s="120">
        <v>1790</v>
      </c>
      <c r="M38" s="9">
        <v>0.34</v>
      </c>
      <c r="N38" s="9">
        <v>0.97</v>
      </c>
      <c r="O38" s="150">
        <v>57</v>
      </c>
      <c r="Q38" s="134"/>
    </row>
    <row r="39" spans="2:17" ht="15" customHeight="1">
      <c r="B39" s="9">
        <v>50.85</v>
      </c>
      <c r="C39" s="9">
        <v>53.34</v>
      </c>
      <c r="D39" s="8">
        <f t="shared" si="0"/>
        <v>2.490000000000002</v>
      </c>
      <c r="F39" s="121">
        <v>1.45</v>
      </c>
      <c r="G39" s="137">
        <f t="shared" si="1"/>
        <v>58.23293172690758</v>
      </c>
      <c r="H39" s="11" t="s">
        <v>115</v>
      </c>
      <c r="I39" s="6">
        <v>16</v>
      </c>
      <c r="K39" s="9" t="s">
        <v>255</v>
      </c>
      <c r="L39" s="120">
        <v>49</v>
      </c>
      <c r="M39" s="9">
        <v>0.06</v>
      </c>
      <c r="N39" s="9">
        <v>0.4</v>
      </c>
      <c r="O39" s="150">
        <v>20</v>
      </c>
      <c r="Q39" s="134"/>
    </row>
    <row r="40" spans="2:17" ht="15" customHeight="1">
      <c r="B40" s="9">
        <v>53.34</v>
      </c>
      <c r="C40" s="9">
        <v>56.39</v>
      </c>
      <c r="D40" s="8">
        <f t="shared" si="0"/>
        <v>3.049999999999997</v>
      </c>
      <c r="F40" s="121">
        <v>2.78</v>
      </c>
      <c r="G40" s="137">
        <f t="shared" si="1"/>
        <v>91.14754098360663</v>
      </c>
      <c r="H40" s="11" t="s">
        <v>116</v>
      </c>
      <c r="I40" s="6">
        <v>16</v>
      </c>
      <c r="K40" s="9" t="s">
        <v>255</v>
      </c>
      <c r="L40" s="120">
        <v>28</v>
      </c>
      <c r="M40" s="9">
        <v>0.08</v>
      </c>
      <c r="N40" s="9">
        <v>0.35</v>
      </c>
      <c r="O40" s="150">
        <v>36</v>
      </c>
      <c r="Q40" s="134"/>
    </row>
    <row r="41" spans="2:17" ht="15" customHeight="1">
      <c r="B41" s="9">
        <v>56.39</v>
      </c>
      <c r="C41" s="9">
        <v>57.91</v>
      </c>
      <c r="D41" s="8">
        <f t="shared" si="0"/>
        <v>1.519999999999996</v>
      </c>
      <c r="F41" s="121">
        <v>1.44</v>
      </c>
      <c r="G41" s="137">
        <f t="shared" si="1"/>
        <v>94.73684210526339</v>
      </c>
      <c r="H41" s="11" t="s">
        <v>117</v>
      </c>
      <c r="I41" s="6">
        <v>16</v>
      </c>
      <c r="K41" s="9" t="s">
        <v>255</v>
      </c>
      <c r="L41" s="120">
        <v>105</v>
      </c>
      <c r="M41" s="9">
        <v>0.16</v>
      </c>
      <c r="N41" s="9">
        <v>0.24</v>
      </c>
      <c r="O41" s="150">
        <v>385</v>
      </c>
      <c r="Q41" s="134"/>
    </row>
    <row r="42" spans="2:17" ht="15" customHeight="1">
      <c r="B42" s="9">
        <v>57.91</v>
      </c>
      <c r="C42" s="9">
        <v>60.98</v>
      </c>
      <c r="D42" s="8">
        <f t="shared" si="0"/>
        <v>3.0700000000000003</v>
      </c>
      <c r="F42" s="121">
        <v>3.05</v>
      </c>
      <c r="G42" s="137">
        <f t="shared" si="1"/>
        <v>99.34853420195438</v>
      </c>
      <c r="H42" s="11" t="s">
        <v>118</v>
      </c>
      <c r="I42" s="6">
        <v>16</v>
      </c>
      <c r="K42" s="9" t="s">
        <v>255</v>
      </c>
      <c r="L42" s="120">
        <v>48</v>
      </c>
      <c r="M42" s="9">
        <v>0.31</v>
      </c>
      <c r="N42" s="9">
        <v>0.63</v>
      </c>
      <c r="O42" s="150">
        <v>102</v>
      </c>
      <c r="Q42" s="134"/>
    </row>
    <row r="43" spans="2:17" ht="15" customHeight="1">
      <c r="B43" s="9">
        <v>60.98</v>
      </c>
      <c r="C43" s="9">
        <v>64.01</v>
      </c>
      <c r="D43" s="8">
        <f t="shared" si="0"/>
        <v>3.0300000000000082</v>
      </c>
      <c r="F43" s="121">
        <v>2.99</v>
      </c>
      <c r="G43" s="137">
        <f t="shared" si="1"/>
        <v>98.67986798679841</v>
      </c>
      <c r="H43" s="11" t="s">
        <v>119</v>
      </c>
      <c r="I43" s="6">
        <v>16</v>
      </c>
      <c r="K43" s="9" t="s">
        <v>255</v>
      </c>
      <c r="L43" s="120">
        <v>81</v>
      </c>
      <c r="M43" s="9">
        <v>0.35</v>
      </c>
      <c r="N43" s="9">
        <v>1.02</v>
      </c>
      <c r="O43" s="150">
        <v>84</v>
      </c>
      <c r="Q43" s="134"/>
    </row>
    <row r="44" spans="2:17" ht="15" customHeight="1">
      <c r="B44" s="9">
        <v>64.01</v>
      </c>
      <c r="C44" s="9">
        <v>65.53</v>
      </c>
      <c r="D44" s="8">
        <f t="shared" si="0"/>
        <v>1.519999999999996</v>
      </c>
      <c r="F44" s="121">
        <v>1.49</v>
      </c>
      <c r="G44" s="137">
        <f t="shared" si="1"/>
        <v>98.02631578947394</v>
      </c>
      <c r="H44" s="11" t="s">
        <v>120</v>
      </c>
      <c r="I44" s="6">
        <v>16</v>
      </c>
      <c r="K44" s="9" t="s">
        <v>255</v>
      </c>
      <c r="L44" s="120">
        <v>34</v>
      </c>
      <c r="M44" s="9">
        <v>0.08</v>
      </c>
      <c r="N44" s="9">
        <v>0.31</v>
      </c>
      <c r="O44" s="150">
        <v>72</v>
      </c>
      <c r="Q44" s="134"/>
    </row>
    <row r="45" spans="2:17" ht="15" customHeight="1">
      <c r="B45" s="9">
        <v>65.53</v>
      </c>
      <c r="C45" s="9">
        <v>68.58</v>
      </c>
      <c r="D45" s="8">
        <f t="shared" si="0"/>
        <v>3.049999999999997</v>
      </c>
      <c r="F45" s="121">
        <v>2.92</v>
      </c>
      <c r="G45" s="137">
        <f t="shared" si="1"/>
        <v>95.73770491803288</v>
      </c>
      <c r="H45" s="11" t="s">
        <v>121</v>
      </c>
      <c r="I45" s="6">
        <v>16</v>
      </c>
      <c r="K45" s="9" t="s">
        <v>255</v>
      </c>
      <c r="L45" s="120">
        <v>74</v>
      </c>
      <c r="M45" s="9">
        <v>0.21</v>
      </c>
      <c r="N45" s="9">
        <v>0.49</v>
      </c>
      <c r="O45" s="150">
        <v>84</v>
      </c>
      <c r="Q45" s="134"/>
    </row>
    <row r="46" spans="2:17" ht="15" customHeight="1">
      <c r="B46" s="9">
        <v>68.58</v>
      </c>
      <c r="C46" s="9">
        <v>71.63</v>
      </c>
      <c r="D46" s="8">
        <f t="shared" si="0"/>
        <v>3.049999999999997</v>
      </c>
      <c r="F46" s="121">
        <v>3.02</v>
      </c>
      <c r="G46" s="137">
        <f t="shared" si="1"/>
        <v>99.01639344262304</v>
      </c>
      <c r="H46" s="11" t="s">
        <v>122</v>
      </c>
      <c r="I46" s="6">
        <v>16</v>
      </c>
      <c r="K46" s="128" t="s">
        <v>255</v>
      </c>
      <c r="L46" s="149">
        <v>35</v>
      </c>
      <c r="M46" s="128">
        <v>0.17</v>
      </c>
      <c r="N46" s="128">
        <v>0.58</v>
      </c>
      <c r="O46" s="152">
        <v>80</v>
      </c>
      <c r="Q46" s="134"/>
    </row>
    <row r="47" spans="2:17" ht="15" customHeight="1">
      <c r="B47" s="9">
        <v>71.63</v>
      </c>
      <c r="C47" s="9">
        <v>74.68</v>
      </c>
      <c r="D47" s="8">
        <f t="shared" si="0"/>
        <v>3.0500000000000114</v>
      </c>
      <c r="F47" s="121">
        <v>3.04</v>
      </c>
      <c r="G47" s="137">
        <f t="shared" si="1"/>
        <v>99.67213114754061</v>
      </c>
      <c r="H47" s="11" t="s">
        <v>123</v>
      </c>
      <c r="I47" s="6">
        <v>16</v>
      </c>
      <c r="K47" s="128" t="s">
        <v>255</v>
      </c>
      <c r="L47" s="149">
        <v>17</v>
      </c>
      <c r="M47" s="128">
        <v>0.12</v>
      </c>
      <c r="N47" s="128">
        <v>0.8</v>
      </c>
      <c r="O47" s="152">
        <v>98</v>
      </c>
      <c r="Q47" s="134"/>
    </row>
    <row r="48" spans="2:17" ht="15" customHeight="1">
      <c r="B48" s="9">
        <v>71.63</v>
      </c>
      <c r="C48" s="9">
        <v>74.68</v>
      </c>
      <c r="D48" s="8">
        <f t="shared" si="0"/>
        <v>3.0500000000000114</v>
      </c>
      <c r="F48" s="121">
        <v>3.04</v>
      </c>
      <c r="G48" s="137">
        <f t="shared" si="1"/>
        <v>99.67213114754061</v>
      </c>
      <c r="H48" s="11" t="s">
        <v>124</v>
      </c>
      <c r="I48" s="6">
        <v>16</v>
      </c>
      <c r="K48" s="9" t="s">
        <v>255</v>
      </c>
      <c r="L48" s="120">
        <v>15</v>
      </c>
      <c r="M48" s="9">
        <v>0.12</v>
      </c>
      <c r="N48" s="9">
        <v>0.81</v>
      </c>
      <c r="O48" s="150">
        <v>91</v>
      </c>
      <c r="Q48" s="134" t="s">
        <v>156</v>
      </c>
    </row>
    <row r="49" spans="2:17" ht="15" customHeight="1">
      <c r="B49" s="9">
        <v>74.68</v>
      </c>
      <c r="C49" s="9">
        <v>76.2</v>
      </c>
      <c r="D49" s="8">
        <f t="shared" si="0"/>
        <v>1.519999999999996</v>
      </c>
      <c r="F49" s="121">
        <v>1.49</v>
      </c>
      <c r="G49" s="137">
        <f t="shared" si="1"/>
        <v>98.02631578947394</v>
      </c>
      <c r="H49" s="11" t="s">
        <v>125</v>
      </c>
      <c r="I49" s="6">
        <v>16</v>
      </c>
      <c r="K49" s="9">
        <v>0.01</v>
      </c>
      <c r="L49" s="120">
        <v>9.4</v>
      </c>
      <c r="M49" s="9">
        <v>0.05</v>
      </c>
      <c r="N49" s="9">
        <v>0.27</v>
      </c>
      <c r="O49" s="150">
        <v>22</v>
      </c>
      <c r="Q49" s="134"/>
    </row>
    <row r="50" spans="2:17" ht="15" customHeight="1">
      <c r="B50" s="9">
        <v>76.2</v>
      </c>
      <c r="C50" s="9">
        <v>78.33</v>
      </c>
      <c r="D50" s="8">
        <f t="shared" si="0"/>
        <v>2.1299999999999955</v>
      </c>
      <c r="F50" s="121">
        <v>2.063</v>
      </c>
      <c r="G50" s="137">
        <f t="shared" si="1"/>
        <v>96.85446009389693</v>
      </c>
      <c r="H50" s="11" t="s">
        <v>126</v>
      </c>
      <c r="I50" s="6">
        <v>16</v>
      </c>
      <c r="K50" s="9" t="s">
        <v>255</v>
      </c>
      <c r="L50" s="120">
        <v>22.6</v>
      </c>
      <c r="M50" s="9">
        <v>0.07</v>
      </c>
      <c r="N50" s="9">
        <v>0.31</v>
      </c>
      <c r="O50" s="150">
        <v>13</v>
      </c>
      <c r="Q50" s="134"/>
    </row>
    <row r="51" spans="2:17" ht="15" customHeight="1">
      <c r="B51" s="9">
        <v>78.33</v>
      </c>
      <c r="C51" s="9">
        <v>80.77</v>
      </c>
      <c r="D51" s="8">
        <f t="shared" si="0"/>
        <v>2.4399999999999977</v>
      </c>
      <c r="F51" s="121">
        <v>2.44</v>
      </c>
      <c r="G51" s="137">
        <f t="shared" si="1"/>
        <v>100.00000000000009</v>
      </c>
      <c r="H51" s="11" t="s">
        <v>127</v>
      </c>
      <c r="I51" s="6">
        <v>16</v>
      </c>
      <c r="K51" s="9" t="s">
        <v>255</v>
      </c>
      <c r="L51" s="120">
        <v>64.3</v>
      </c>
      <c r="M51" s="9">
        <v>0.43</v>
      </c>
      <c r="N51" s="9">
        <v>0.68</v>
      </c>
      <c r="O51" s="150">
        <v>36</v>
      </c>
      <c r="Q51" s="134"/>
    </row>
    <row r="52" spans="2:17" ht="15" customHeight="1">
      <c r="B52" s="9">
        <v>80.77</v>
      </c>
      <c r="C52" s="9">
        <v>83.82</v>
      </c>
      <c r="D52" s="8">
        <f t="shared" si="0"/>
        <v>3.049999999999997</v>
      </c>
      <c r="F52" s="121">
        <v>2.91</v>
      </c>
      <c r="G52" s="137">
        <f t="shared" si="1"/>
        <v>95.40983606557386</v>
      </c>
      <c r="H52" s="11" t="s">
        <v>128</v>
      </c>
      <c r="I52" s="6">
        <v>16</v>
      </c>
      <c r="K52" s="128" t="s">
        <v>255</v>
      </c>
      <c r="L52" s="149">
        <v>106.5</v>
      </c>
      <c r="M52" s="128">
        <v>0.8</v>
      </c>
      <c r="N52" s="128">
        <v>1.29</v>
      </c>
      <c r="O52" s="152">
        <v>403</v>
      </c>
      <c r="Q52" s="134"/>
    </row>
    <row r="53" spans="2:17" ht="15" customHeight="1">
      <c r="B53" s="9">
        <v>83.82</v>
      </c>
      <c r="C53" s="9">
        <v>85.95</v>
      </c>
      <c r="D53" s="8">
        <f t="shared" si="0"/>
        <v>2.1300000000000097</v>
      </c>
      <c r="F53" s="121">
        <v>1.68</v>
      </c>
      <c r="G53" s="137">
        <f t="shared" si="1"/>
        <v>78.87323943661936</v>
      </c>
      <c r="H53" s="11" t="s">
        <v>129</v>
      </c>
      <c r="I53" s="6">
        <v>16</v>
      </c>
      <c r="K53" s="9" t="s">
        <v>255</v>
      </c>
      <c r="L53" s="120">
        <v>31.4</v>
      </c>
      <c r="M53" s="9">
        <v>0.24</v>
      </c>
      <c r="N53" s="9">
        <v>0.79</v>
      </c>
      <c r="O53" s="150">
        <v>90</v>
      </c>
      <c r="Q53" s="134"/>
    </row>
    <row r="54" spans="2:17" ht="15" customHeight="1">
      <c r="B54" s="9">
        <v>85.95</v>
      </c>
      <c r="C54" s="9">
        <v>88.39</v>
      </c>
      <c r="D54" s="8">
        <f t="shared" si="0"/>
        <v>2.4399999999999977</v>
      </c>
      <c r="F54" s="121">
        <v>2.37</v>
      </c>
      <c r="G54" s="137">
        <f t="shared" si="1"/>
        <v>97.1311475409837</v>
      </c>
      <c r="H54" s="11" t="s">
        <v>130</v>
      </c>
      <c r="I54" s="6">
        <v>16</v>
      </c>
      <c r="K54" s="128" t="s">
        <v>255</v>
      </c>
      <c r="L54" s="149">
        <v>42</v>
      </c>
      <c r="M54" s="128">
        <v>0.39</v>
      </c>
      <c r="N54" s="128">
        <v>0.84</v>
      </c>
      <c r="O54" s="152">
        <v>211</v>
      </c>
      <c r="Q54" s="134"/>
    </row>
    <row r="55" spans="2:17" ht="15" customHeight="1">
      <c r="B55" s="9">
        <v>88.39</v>
      </c>
      <c r="C55" s="9">
        <v>91.44</v>
      </c>
      <c r="D55" s="8">
        <f t="shared" si="0"/>
        <v>3.049999999999997</v>
      </c>
      <c r="F55" s="121">
        <v>2.69</v>
      </c>
      <c r="G55" s="137">
        <f t="shared" si="1"/>
        <v>88.19672131147549</v>
      </c>
      <c r="H55" s="11" t="s">
        <v>131</v>
      </c>
      <c r="I55" s="6">
        <v>16</v>
      </c>
      <c r="K55" s="128" t="s">
        <v>255</v>
      </c>
      <c r="L55" s="149">
        <v>18</v>
      </c>
      <c r="M55" s="128">
        <v>0.09</v>
      </c>
      <c r="N55" s="128">
        <v>0.28</v>
      </c>
      <c r="O55" s="152">
        <v>106</v>
      </c>
      <c r="Q55" s="134"/>
    </row>
    <row r="56" spans="2:17" ht="15" customHeight="1">
      <c r="B56" s="9">
        <v>91.44</v>
      </c>
      <c r="C56" s="9">
        <v>94.49</v>
      </c>
      <c r="D56" s="8">
        <f t="shared" si="0"/>
        <v>3.049999999999997</v>
      </c>
      <c r="F56" s="121">
        <v>3.02</v>
      </c>
      <c r="G56" s="137">
        <f t="shared" si="1"/>
        <v>99.01639344262304</v>
      </c>
      <c r="H56" s="11" t="s">
        <v>132</v>
      </c>
      <c r="I56" s="6">
        <v>16</v>
      </c>
      <c r="K56" s="9" t="s">
        <v>255</v>
      </c>
      <c r="L56" s="120">
        <v>56</v>
      </c>
      <c r="M56" s="9">
        <v>0.23</v>
      </c>
      <c r="N56" s="9">
        <v>0.76</v>
      </c>
      <c r="O56" s="150">
        <v>126</v>
      </c>
      <c r="Q56" s="134"/>
    </row>
    <row r="57" spans="2:17" ht="15" customHeight="1">
      <c r="B57" s="9">
        <v>94.49</v>
      </c>
      <c r="C57" s="9">
        <v>97.54</v>
      </c>
      <c r="D57" s="8">
        <f t="shared" si="0"/>
        <v>3.0500000000000114</v>
      </c>
      <c r="F57" s="121">
        <v>3.01</v>
      </c>
      <c r="G57" s="137">
        <f t="shared" si="1"/>
        <v>98.68852459016357</v>
      </c>
      <c r="H57" s="11" t="s">
        <v>133</v>
      </c>
      <c r="I57" s="6">
        <v>16</v>
      </c>
      <c r="K57" s="9" t="s">
        <v>255</v>
      </c>
      <c r="L57" s="120">
        <v>31</v>
      </c>
      <c r="M57" s="9">
        <v>0.22</v>
      </c>
      <c r="N57" s="9">
        <v>0.57</v>
      </c>
      <c r="O57" s="150">
        <v>72</v>
      </c>
      <c r="Q57" s="134"/>
    </row>
    <row r="58" spans="2:17" ht="15" customHeight="1">
      <c r="B58" s="9" t="s">
        <v>80</v>
      </c>
      <c r="C58" s="9" t="s">
        <v>80</v>
      </c>
      <c r="D58" s="8" t="e">
        <f t="shared" si="0"/>
        <v>#VALUE!</v>
      </c>
      <c r="F58" s="121" t="s">
        <v>80</v>
      </c>
      <c r="G58" s="137" t="e">
        <f t="shared" si="1"/>
        <v>#VALUE!</v>
      </c>
      <c r="H58" s="11" t="s">
        <v>134</v>
      </c>
      <c r="I58" s="6">
        <v>16</v>
      </c>
      <c r="K58" s="9">
        <v>1.13</v>
      </c>
      <c r="L58" s="120">
        <v>253</v>
      </c>
      <c r="M58" s="9">
        <v>1.63</v>
      </c>
      <c r="N58" s="9">
        <v>2.19</v>
      </c>
      <c r="O58" s="150">
        <v>428</v>
      </c>
      <c r="Q58" s="134" t="s">
        <v>157</v>
      </c>
    </row>
    <row r="59" spans="2:17" ht="15" customHeight="1">
      <c r="B59" s="9" t="s">
        <v>80</v>
      </c>
      <c r="C59" s="9" t="s">
        <v>80</v>
      </c>
      <c r="D59" s="8" t="e">
        <f t="shared" si="0"/>
        <v>#VALUE!</v>
      </c>
      <c r="F59" s="121" t="s">
        <v>80</v>
      </c>
      <c r="G59" s="137" t="e">
        <f t="shared" si="1"/>
        <v>#VALUE!</v>
      </c>
      <c r="H59" s="11" t="s">
        <v>135</v>
      </c>
      <c r="I59" s="6">
        <v>16</v>
      </c>
      <c r="K59" s="9">
        <v>0.29</v>
      </c>
      <c r="L59" s="120">
        <v>224</v>
      </c>
      <c r="M59" s="9">
        <v>0.46</v>
      </c>
      <c r="N59" s="9">
        <v>1.36</v>
      </c>
      <c r="O59" s="150">
        <v>4890</v>
      </c>
      <c r="Q59" s="134" t="s">
        <v>158</v>
      </c>
    </row>
    <row r="60" spans="1:12" ht="20.25" customHeight="1">
      <c r="A60" s="21"/>
      <c r="B60" s="135" t="s">
        <v>263</v>
      </c>
      <c r="C60" s="135"/>
      <c r="D60" s="135"/>
      <c r="E60" s="21"/>
      <c r="F60" s="135"/>
      <c r="G60" s="136"/>
      <c r="H60" s="21"/>
      <c r="I60" s="21"/>
      <c r="J60" s="21"/>
      <c r="K60" s="21"/>
      <c r="L60" s="136"/>
    </row>
    <row r="61" spans="2:17" ht="61.5" customHeight="1">
      <c r="B61" s="129" t="s">
        <v>8</v>
      </c>
      <c r="C61" s="129" t="s">
        <v>9</v>
      </c>
      <c r="D61" s="129" t="s">
        <v>10</v>
      </c>
      <c r="E61" s="133"/>
      <c r="F61" s="129" t="s">
        <v>11</v>
      </c>
      <c r="G61" s="130" t="s">
        <v>66</v>
      </c>
      <c r="H61" s="130" t="s">
        <v>67</v>
      </c>
      <c r="I61" s="131" t="s">
        <v>68</v>
      </c>
      <c r="J61" s="132"/>
      <c r="K61" s="131" t="s">
        <v>69</v>
      </c>
      <c r="L61" s="130" t="s">
        <v>70</v>
      </c>
      <c r="M61" s="129" t="s">
        <v>71</v>
      </c>
      <c r="N61" s="129" t="s">
        <v>254</v>
      </c>
      <c r="O61" s="130" t="s">
        <v>72</v>
      </c>
      <c r="Q61" s="130" t="s">
        <v>12</v>
      </c>
    </row>
    <row r="62" spans="2:17" ht="15" customHeight="1">
      <c r="B62" s="9">
        <v>97.54</v>
      </c>
      <c r="C62" s="9">
        <v>100.58</v>
      </c>
      <c r="D62" s="8">
        <f t="shared" si="0"/>
        <v>3.039999999999992</v>
      </c>
      <c r="F62" s="121">
        <v>2.87</v>
      </c>
      <c r="G62" s="137">
        <f t="shared" si="1"/>
        <v>94.40789473684235</v>
      </c>
      <c r="H62" s="11" t="s">
        <v>136</v>
      </c>
      <c r="I62" s="6">
        <v>16</v>
      </c>
      <c r="K62" s="9">
        <v>0.01</v>
      </c>
      <c r="L62" s="120">
        <v>26</v>
      </c>
      <c r="M62" s="9">
        <v>0.14</v>
      </c>
      <c r="N62" s="9">
        <v>0.56</v>
      </c>
      <c r="O62" s="150">
        <v>71</v>
      </c>
      <c r="Q62" s="134"/>
    </row>
    <row r="63" spans="2:17" ht="15" customHeight="1">
      <c r="B63" s="9">
        <v>100.58</v>
      </c>
      <c r="C63" s="9">
        <v>103.63</v>
      </c>
      <c r="D63" s="8">
        <f t="shared" si="0"/>
        <v>3.049999999999997</v>
      </c>
      <c r="F63" s="121">
        <v>3</v>
      </c>
      <c r="G63" s="137">
        <f t="shared" si="1"/>
        <v>98.360655737705</v>
      </c>
      <c r="H63" s="11" t="s">
        <v>137</v>
      </c>
      <c r="I63" s="6">
        <v>16</v>
      </c>
      <c r="K63" s="128" t="s">
        <v>255</v>
      </c>
      <c r="L63" s="149">
        <v>14</v>
      </c>
      <c r="M63" s="128">
        <v>0.04</v>
      </c>
      <c r="N63" s="128">
        <v>0.22</v>
      </c>
      <c r="O63" s="152">
        <v>88</v>
      </c>
      <c r="Q63" s="134"/>
    </row>
    <row r="64" spans="2:17" ht="15" customHeight="1">
      <c r="B64" s="9">
        <v>103.63</v>
      </c>
      <c r="C64" s="9">
        <v>106.68</v>
      </c>
      <c r="D64" s="8">
        <f t="shared" si="0"/>
        <v>3.0500000000000114</v>
      </c>
      <c r="F64" s="121">
        <v>2.63</v>
      </c>
      <c r="G64" s="137">
        <f t="shared" si="1"/>
        <v>86.22950819672099</v>
      </c>
      <c r="H64" s="11" t="s">
        <v>138</v>
      </c>
      <c r="I64" s="6">
        <v>16</v>
      </c>
      <c r="K64" s="128" t="s">
        <v>255</v>
      </c>
      <c r="L64" s="149" t="s">
        <v>257</v>
      </c>
      <c r="M64" s="128" t="s">
        <v>256</v>
      </c>
      <c r="N64" s="128">
        <v>0.08</v>
      </c>
      <c r="O64" s="152">
        <v>19</v>
      </c>
      <c r="Q64" s="134"/>
    </row>
    <row r="65" spans="2:17" ht="15" customHeight="1">
      <c r="B65" s="9">
        <v>106.68</v>
      </c>
      <c r="C65" s="9">
        <v>109.73</v>
      </c>
      <c r="D65" s="8">
        <f t="shared" si="0"/>
        <v>3.049999999999997</v>
      </c>
      <c r="F65" s="121">
        <v>2.77</v>
      </c>
      <c r="G65" s="137">
        <f t="shared" si="1"/>
        <v>90.81967213114763</v>
      </c>
      <c r="H65" s="11" t="s">
        <v>139</v>
      </c>
      <c r="I65" s="6">
        <v>16</v>
      </c>
      <c r="K65" s="9" t="s">
        <v>255</v>
      </c>
      <c r="L65" s="120">
        <v>6</v>
      </c>
      <c r="M65" s="9" t="s">
        <v>256</v>
      </c>
      <c r="N65" s="9">
        <v>0.11</v>
      </c>
      <c r="O65" s="150">
        <v>17</v>
      </c>
      <c r="Q65" s="134"/>
    </row>
    <row r="66" spans="2:17" ht="15" customHeight="1">
      <c r="B66" s="9">
        <v>109.73</v>
      </c>
      <c r="C66" s="9">
        <v>112.78</v>
      </c>
      <c r="D66" s="8">
        <f t="shared" si="0"/>
        <v>3.049999999999997</v>
      </c>
      <c r="F66" s="121">
        <v>2.98</v>
      </c>
      <c r="G66" s="137">
        <f t="shared" si="1"/>
        <v>97.70491803278698</v>
      </c>
      <c r="H66" s="11" t="s">
        <v>140</v>
      </c>
      <c r="I66" s="6">
        <v>16</v>
      </c>
      <c r="K66" s="128" t="s">
        <v>255</v>
      </c>
      <c r="L66" s="149">
        <v>7.1</v>
      </c>
      <c r="M66" s="128">
        <v>0.07</v>
      </c>
      <c r="N66" s="128">
        <v>0.23</v>
      </c>
      <c r="O66" s="152">
        <v>27</v>
      </c>
      <c r="Q66" s="134"/>
    </row>
    <row r="67" spans="2:17" ht="15" customHeight="1">
      <c r="B67" s="9" t="s">
        <v>80</v>
      </c>
      <c r="C67" s="9" t="s">
        <v>80</v>
      </c>
      <c r="D67" s="8" t="e">
        <f t="shared" si="0"/>
        <v>#VALUE!</v>
      </c>
      <c r="F67" s="121" t="s">
        <v>80</v>
      </c>
      <c r="G67" s="137" t="e">
        <f t="shared" si="1"/>
        <v>#VALUE!</v>
      </c>
      <c r="H67" s="11" t="s">
        <v>141</v>
      </c>
      <c r="I67" s="6">
        <v>16</v>
      </c>
      <c r="K67" s="128" t="s">
        <v>255</v>
      </c>
      <c r="L67" s="149" t="s">
        <v>257</v>
      </c>
      <c r="M67" s="128" t="s">
        <v>256</v>
      </c>
      <c r="N67" s="128" t="s">
        <v>255</v>
      </c>
      <c r="O67" s="152">
        <v>14</v>
      </c>
      <c r="Q67" s="134" t="s">
        <v>159</v>
      </c>
    </row>
    <row r="68" spans="2:17" ht="15" customHeight="1">
      <c r="B68" s="9">
        <v>112.78</v>
      </c>
      <c r="C68" s="9">
        <v>115.82</v>
      </c>
      <c r="D68" s="8">
        <f t="shared" si="0"/>
        <v>3.039999999999992</v>
      </c>
      <c r="F68" s="121">
        <v>2.96</v>
      </c>
      <c r="G68" s="137">
        <f t="shared" si="1"/>
        <v>97.36842105263183</v>
      </c>
      <c r="H68" s="11" t="s">
        <v>142</v>
      </c>
      <c r="I68" s="6">
        <v>16</v>
      </c>
      <c r="K68" s="8" t="s">
        <v>255</v>
      </c>
      <c r="L68" s="150">
        <v>5</v>
      </c>
      <c r="M68" s="8">
        <v>0.06</v>
      </c>
      <c r="N68" s="8">
        <v>0.3</v>
      </c>
      <c r="O68" s="150">
        <v>33</v>
      </c>
      <c r="Q68" s="134"/>
    </row>
    <row r="69" spans="2:17" ht="15" customHeight="1">
      <c r="B69" s="9">
        <v>115.82</v>
      </c>
      <c r="C69" s="9">
        <v>118.87</v>
      </c>
      <c r="D69" s="8">
        <f t="shared" si="0"/>
        <v>3.0500000000000114</v>
      </c>
      <c r="F69" s="121">
        <v>3.05</v>
      </c>
      <c r="G69" s="137">
        <f t="shared" si="1"/>
        <v>99.99999999999962</v>
      </c>
      <c r="H69" s="11" t="s">
        <v>143</v>
      </c>
      <c r="I69" s="6">
        <v>16</v>
      </c>
      <c r="K69" s="9" t="s">
        <v>255</v>
      </c>
      <c r="L69" s="120">
        <v>7</v>
      </c>
      <c r="M69" s="9">
        <v>0.04</v>
      </c>
      <c r="N69" s="9">
        <v>0.15</v>
      </c>
      <c r="O69" s="150">
        <v>44</v>
      </c>
      <c r="Q69" s="134"/>
    </row>
    <row r="70" spans="2:17" ht="15" customHeight="1">
      <c r="B70" s="9">
        <v>118.87</v>
      </c>
      <c r="C70" s="9">
        <v>121.92</v>
      </c>
      <c r="D70" s="8">
        <f t="shared" si="0"/>
        <v>3.049999999999997</v>
      </c>
      <c r="F70" s="121">
        <v>3</v>
      </c>
      <c r="G70" s="137">
        <f t="shared" si="1"/>
        <v>98.360655737705</v>
      </c>
      <c r="H70" s="11" t="s">
        <v>144</v>
      </c>
      <c r="I70" s="6">
        <v>16</v>
      </c>
      <c r="K70" s="9" t="s">
        <v>255</v>
      </c>
      <c r="L70" s="120">
        <v>7.4</v>
      </c>
      <c r="M70" s="9">
        <v>0.11</v>
      </c>
      <c r="N70" s="9">
        <v>0.29</v>
      </c>
      <c r="O70" s="150">
        <v>46</v>
      </c>
      <c r="Q70" s="134"/>
    </row>
    <row r="71" spans="2:17" ht="15" customHeight="1">
      <c r="B71" s="9">
        <v>121.92</v>
      </c>
      <c r="C71" s="9">
        <v>124.97</v>
      </c>
      <c r="D71" s="8">
        <f t="shared" si="0"/>
        <v>3.049999999999997</v>
      </c>
      <c r="F71" s="121">
        <v>2.89</v>
      </c>
      <c r="G71" s="137">
        <f t="shared" si="1"/>
        <v>94.75409836065583</v>
      </c>
      <c r="H71" s="11" t="s">
        <v>145</v>
      </c>
      <c r="I71" s="6">
        <v>16</v>
      </c>
      <c r="K71" s="9" t="s">
        <v>255</v>
      </c>
      <c r="L71" s="120">
        <v>11</v>
      </c>
      <c r="M71" s="9">
        <v>0.04</v>
      </c>
      <c r="N71" s="9">
        <v>0.2</v>
      </c>
      <c r="O71" s="150">
        <v>36</v>
      </c>
      <c r="Q71" s="134"/>
    </row>
    <row r="72" spans="2:17" ht="15" customHeight="1">
      <c r="B72" s="9" t="s">
        <v>80</v>
      </c>
      <c r="C72" s="9" t="s">
        <v>80</v>
      </c>
      <c r="D72" s="8" t="e">
        <f t="shared" si="0"/>
        <v>#VALUE!</v>
      </c>
      <c r="F72" s="121" t="s">
        <v>80</v>
      </c>
      <c r="G72" s="137" t="e">
        <f t="shared" si="1"/>
        <v>#VALUE!</v>
      </c>
      <c r="H72" s="11" t="s">
        <v>146</v>
      </c>
      <c r="I72" s="6">
        <v>16</v>
      </c>
      <c r="K72" s="9" t="s">
        <v>255</v>
      </c>
      <c r="L72" s="120" t="s">
        <v>257</v>
      </c>
      <c r="M72" s="9">
        <v>0.02</v>
      </c>
      <c r="N72" s="9" t="s">
        <v>255</v>
      </c>
      <c r="O72" s="150">
        <v>14</v>
      </c>
      <c r="Q72" s="134" t="s">
        <v>159</v>
      </c>
    </row>
    <row r="73" spans="2:17" ht="15" customHeight="1">
      <c r="B73" s="9">
        <v>124.97</v>
      </c>
      <c r="C73" s="9">
        <v>128.02</v>
      </c>
      <c r="D73" s="8">
        <f aca="true" t="shared" si="2" ref="D73:D99">C73-B73</f>
        <v>3.0500000000000114</v>
      </c>
      <c r="F73" s="121">
        <v>3.05</v>
      </c>
      <c r="G73" s="137">
        <f aca="true" t="shared" si="3" ref="G73:G99">F73/D73*100</f>
        <v>99.99999999999962</v>
      </c>
      <c r="H73" s="11" t="s">
        <v>147</v>
      </c>
      <c r="I73" s="6">
        <v>16</v>
      </c>
      <c r="K73" s="9" t="s">
        <v>255</v>
      </c>
      <c r="L73" s="120">
        <v>10</v>
      </c>
      <c r="M73" s="9">
        <v>0.04</v>
      </c>
      <c r="N73" s="9">
        <v>0.23</v>
      </c>
      <c r="O73" s="150">
        <v>54</v>
      </c>
      <c r="Q73" s="134"/>
    </row>
    <row r="74" spans="2:17" ht="15" customHeight="1">
      <c r="B74" s="9">
        <v>128.02</v>
      </c>
      <c r="C74" s="9">
        <v>131.06</v>
      </c>
      <c r="D74" s="8">
        <f t="shared" si="2"/>
        <v>3.039999999999992</v>
      </c>
      <c r="F74" s="121">
        <v>2.91</v>
      </c>
      <c r="G74" s="137">
        <f t="shared" si="3"/>
        <v>95.72368421052657</v>
      </c>
      <c r="H74" s="11" t="s">
        <v>148</v>
      </c>
      <c r="I74" s="6">
        <v>16</v>
      </c>
      <c r="K74" s="9" t="s">
        <v>255</v>
      </c>
      <c r="L74" s="120">
        <v>13.1</v>
      </c>
      <c r="M74" s="9">
        <v>0.09</v>
      </c>
      <c r="N74" s="9">
        <v>0.53</v>
      </c>
      <c r="O74" s="150">
        <v>122</v>
      </c>
      <c r="Q74" s="134"/>
    </row>
    <row r="75" spans="2:17" ht="15" customHeight="1">
      <c r="B75" s="9">
        <v>131.06</v>
      </c>
      <c r="C75" s="9">
        <v>134.11</v>
      </c>
      <c r="D75" s="8">
        <f t="shared" si="2"/>
        <v>3.0500000000000114</v>
      </c>
      <c r="F75" s="121">
        <v>2.96</v>
      </c>
      <c r="G75" s="137">
        <f t="shared" si="3"/>
        <v>97.04918032786848</v>
      </c>
      <c r="H75" s="11" t="s">
        <v>149</v>
      </c>
      <c r="I75" s="6">
        <v>16</v>
      </c>
      <c r="K75" s="9" t="s">
        <v>255</v>
      </c>
      <c r="L75" s="120">
        <v>11</v>
      </c>
      <c r="M75" s="9" t="s">
        <v>256</v>
      </c>
      <c r="N75" s="9">
        <v>0.21</v>
      </c>
      <c r="O75" s="150">
        <v>22</v>
      </c>
      <c r="Q75" s="134"/>
    </row>
    <row r="76" spans="2:17" ht="15" customHeight="1">
      <c r="B76" s="9">
        <v>134.11</v>
      </c>
      <c r="C76" s="9">
        <v>137.16</v>
      </c>
      <c r="D76" s="8">
        <f t="shared" si="2"/>
        <v>3.049999999999983</v>
      </c>
      <c r="F76" s="121">
        <v>3.05</v>
      </c>
      <c r="G76" s="137">
        <f t="shared" si="3"/>
        <v>100.00000000000055</v>
      </c>
      <c r="H76" s="11" t="s">
        <v>150</v>
      </c>
      <c r="I76" s="6">
        <v>16</v>
      </c>
      <c r="K76" s="9" t="s">
        <v>255</v>
      </c>
      <c r="L76" s="120">
        <v>6</v>
      </c>
      <c r="M76" s="9" t="s">
        <v>256</v>
      </c>
      <c r="N76" s="9">
        <v>0.18</v>
      </c>
      <c r="O76" s="150">
        <v>21</v>
      </c>
      <c r="Q76" s="134"/>
    </row>
    <row r="77" spans="2:17" ht="15" customHeight="1">
      <c r="B77" s="9">
        <v>137.16</v>
      </c>
      <c r="C77" s="9">
        <v>140.21</v>
      </c>
      <c r="D77" s="8">
        <f t="shared" si="2"/>
        <v>3.0500000000000114</v>
      </c>
      <c r="F77" s="121">
        <v>3.01</v>
      </c>
      <c r="G77" s="137">
        <f t="shared" si="3"/>
        <v>98.68852459016357</v>
      </c>
      <c r="H77" s="11" t="s">
        <v>151</v>
      </c>
      <c r="I77" s="6">
        <v>17</v>
      </c>
      <c r="K77" s="9">
        <v>0.01</v>
      </c>
      <c r="L77" s="120">
        <v>16</v>
      </c>
      <c r="M77" s="9">
        <v>0.02</v>
      </c>
      <c r="N77" s="9">
        <v>0.17</v>
      </c>
      <c r="O77" s="150">
        <v>30</v>
      </c>
      <c r="Q77" s="134"/>
    </row>
    <row r="78" spans="2:17" ht="15" customHeight="1">
      <c r="B78" s="9">
        <v>140.21</v>
      </c>
      <c r="C78" s="9">
        <v>143.26</v>
      </c>
      <c r="D78" s="8">
        <f t="shared" si="2"/>
        <v>3.049999999999983</v>
      </c>
      <c r="F78" s="121">
        <v>2.97</v>
      </c>
      <c r="G78" s="137">
        <f t="shared" si="3"/>
        <v>97.37704918032843</v>
      </c>
      <c r="H78" s="11" t="s">
        <v>152</v>
      </c>
      <c r="I78" s="6">
        <v>17</v>
      </c>
      <c r="K78" s="128" t="s">
        <v>255</v>
      </c>
      <c r="L78" s="149">
        <v>8</v>
      </c>
      <c r="M78" s="128">
        <v>0.02</v>
      </c>
      <c r="N78" s="128">
        <v>0.12</v>
      </c>
      <c r="O78" s="152">
        <v>22</v>
      </c>
      <c r="Q78" s="134"/>
    </row>
    <row r="79" spans="2:17" ht="15" customHeight="1">
      <c r="B79" s="9">
        <v>143.26</v>
      </c>
      <c r="C79" s="9">
        <v>146.3</v>
      </c>
      <c r="D79" s="8">
        <f t="shared" si="2"/>
        <v>3.0400000000000205</v>
      </c>
      <c r="F79" s="121">
        <v>2.91</v>
      </c>
      <c r="G79" s="137">
        <f t="shared" si="3"/>
        <v>95.72368421052568</v>
      </c>
      <c r="H79" s="11" t="s">
        <v>153</v>
      </c>
      <c r="I79" s="6">
        <v>17</v>
      </c>
      <c r="K79" s="9" t="s">
        <v>255</v>
      </c>
      <c r="L79" s="120">
        <v>11.5</v>
      </c>
      <c r="M79" s="9">
        <v>0.06</v>
      </c>
      <c r="N79" s="9">
        <v>0.16</v>
      </c>
      <c r="O79" s="150">
        <v>34</v>
      </c>
      <c r="Q79" s="134"/>
    </row>
    <row r="80" spans="2:17" ht="15" customHeight="1">
      <c r="B80" s="9">
        <v>146.3</v>
      </c>
      <c r="C80" s="9">
        <v>149.35</v>
      </c>
      <c r="D80" s="8">
        <f t="shared" si="2"/>
        <v>3.049999999999983</v>
      </c>
      <c r="F80" s="121">
        <v>3.04</v>
      </c>
      <c r="G80" s="137">
        <f t="shared" si="3"/>
        <v>99.67213114754155</v>
      </c>
      <c r="H80" s="11" t="s">
        <v>154</v>
      </c>
      <c r="I80" s="6">
        <v>17</v>
      </c>
      <c r="K80" s="9" t="s">
        <v>255</v>
      </c>
      <c r="L80" s="120">
        <v>8</v>
      </c>
      <c r="M80" s="9">
        <v>0.07</v>
      </c>
      <c r="N80" s="9">
        <v>0.21</v>
      </c>
      <c r="O80" s="150">
        <v>74</v>
      </c>
      <c r="Q80" s="134"/>
    </row>
    <row r="81" spans="2:17" ht="15" customHeight="1">
      <c r="B81" s="9">
        <v>149.35</v>
      </c>
      <c r="C81" s="9">
        <v>152.4</v>
      </c>
      <c r="D81" s="8">
        <f t="shared" si="2"/>
        <v>3.0500000000000114</v>
      </c>
      <c r="F81" s="121">
        <v>2.99</v>
      </c>
      <c r="G81" s="137">
        <f t="shared" si="3"/>
        <v>98.03278688524554</v>
      </c>
      <c r="H81" s="11" t="s">
        <v>155</v>
      </c>
      <c r="I81" s="6">
        <v>17</v>
      </c>
      <c r="K81" s="9" t="s">
        <v>255</v>
      </c>
      <c r="L81" s="120">
        <v>4.3</v>
      </c>
      <c r="M81" s="9">
        <v>0.05</v>
      </c>
      <c r="N81" s="9">
        <v>0.23</v>
      </c>
      <c r="O81" s="150">
        <v>39</v>
      </c>
      <c r="Q81" s="134"/>
    </row>
    <row r="82" spans="2:17" ht="15" customHeight="1">
      <c r="B82" s="9">
        <v>152.4</v>
      </c>
      <c r="C82" s="9">
        <v>155.45</v>
      </c>
      <c r="D82" s="8">
        <f t="shared" si="2"/>
        <v>3.049999999999983</v>
      </c>
      <c r="F82" s="121">
        <v>3</v>
      </c>
      <c r="G82" s="137">
        <f t="shared" si="3"/>
        <v>98.36065573770547</v>
      </c>
      <c r="H82" s="11" t="s">
        <v>160</v>
      </c>
      <c r="I82" s="6">
        <v>17</v>
      </c>
      <c r="K82" s="128">
        <v>0.01</v>
      </c>
      <c r="L82" s="149" t="s">
        <v>257</v>
      </c>
      <c r="M82" s="128">
        <v>0.02</v>
      </c>
      <c r="N82" s="128">
        <v>0.11</v>
      </c>
      <c r="O82" s="152">
        <v>22</v>
      </c>
      <c r="Q82" s="134"/>
    </row>
    <row r="83" spans="2:17" ht="12.75">
      <c r="B83" s="9">
        <v>155.45</v>
      </c>
      <c r="C83" s="9">
        <v>158.5</v>
      </c>
      <c r="D83" s="8">
        <f t="shared" si="2"/>
        <v>3.0500000000000114</v>
      </c>
      <c r="F83" s="121">
        <v>3.05</v>
      </c>
      <c r="G83" s="137">
        <f t="shared" si="3"/>
        <v>99.99999999999962</v>
      </c>
      <c r="H83" s="11" t="s">
        <v>161</v>
      </c>
      <c r="I83" s="6">
        <v>17</v>
      </c>
      <c r="K83" s="128" t="s">
        <v>255</v>
      </c>
      <c r="L83" s="149">
        <v>7</v>
      </c>
      <c r="M83" s="128">
        <v>0.04</v>
      </c>
      <c r="N83" s="128">
        <v>0.2</v>
      </c>
      <c r="O83" s="152">
        <v>36</v>
      </c>
      <c r="Q83" s="134"/>
    </row>
    <row r="84" spans="2:17" ht="12.75">
      <c r="B84" s="9">
        <v>158.5</v>
      </c>
      <c r="C84" s="9">
        <v>161.54</v>
      </c>
      <c r="D84" s="8">
        <f t="shared" si="2"/>
        <v>3.039999999999992</v>
      </c>
      <c r="F84" s="121">
        <v>3.01</v>
      </c>
      <c r="G84" s="137">
        <f t="shared" si="3"/>
        <v>99.01315789473709</v>
      </c>
      <c r="H84" s="11" t="s">
        <v>162</v>
      </c>
      <c r="I84" s="6">
        <v>17</v>
      </c>
      <c r="K84" s="9" t="s">
        <v>255</v>
      </c>
      <c r="L84" s="120">
        <v>13</v>
      </c>
      <c r="M84" s="9">
        <v>0.05</v>
      </c>
      <c r="N84" s="9">
        <v>0.17</v>
      </c>
      <c r="O84" s="150">
        <v>31</v>
      </c>
      <c r="Q84" s="134"/>
    </row>
    <row r="85" spans="2:17" ht="12.75">
      <c r="B85" s="9">
        <v>161.54</v>
      </c>
      <c r="C85" s="9">
        <v>163.07</v>
      </c>
      <c r="D85" s="8">
        <f t="shared" si="2"/>
        <v>1.5300000000000011</v>
      </c>
      <c r="F85" s="121">
        <v>1.46</v>
      </c>
      <c r="G85" s="137">
        <f t="shared" si="3"/>
        <v>95.42483660130712</v>
      </c>
      <c r="H85" s="11" t="s">
        <v>163</v>
      </c>
      <c r="I85" s="6">
        <v>17</v>
      </c>
      <c r="K85" s="128" t="s">
        <v>255</v>
      </c>
      <c r="L85" s="149">
        <v>6</v>
      </c>
      <c r="M85" s="128">
        <v>0.02</v>
      </c>
      <c r="N85" s="128">
        <v>0.14</v>
      </c>
      <c r="O85" s="152">
        <v>36</v>
      </c>
      <c r="Q85" s="134"/>
    </row>
    <row r="86" spans="2:17" ht="12.75">
      <c r="B86" s="9">
        <v>163.07</v>
      </c>
      <c r="C86" s="9">
        <v>165.38</v>
      </c>
      <c r="D86" s="8">
        <f t="shared" si="2"/>
        <v>2.3100000000000023</v>
      </c>
      <c r="F86" s="121">
        <v>2.25</v>
      </c>
      <c r="G86" s="137">
        <f t="shared" si="3"/>
        <v>97.40259740259731</v>
      </c>
      <c r="H86" s="11" t="s">
        <v>164</v>
      </c>
      <c r="I86" s="6">
        <v>17</v>
      </c>
      <c r="K86" s="128" t="s">
        <v>255</v>
      </c>
      <c r="L86" s="149">
        <v>7</v>
      </c>
      <c r="M86" s="128">
        <v>0.02</v>
      </c>
      <c r="N86" s="128">
        <v>0.11</v>
      </c>
      <c r="O86" s="152">
        <v>76</v>
      </c>
      <c r="Q86" s="134"/>
    </row>
    <row r="87" spans="2:17" ht="12.75">
      <c r="B87" s="9" t="s">
        <v>80</v>
      </c>
      <c r="C87" s="9" t="s">
        <v>80</v>
      </c>
      <c r="D87" s="8" t="e">
        <f t="shared" si="2"/>
        <v>#VALUE!</v>
      </c>
      <c r="F87" s="121" t="s">
        <v>80</v>
      </c>
      <c r="G87" s="137" t="e">
        <f t="shared" si="3"/>
        <v>#VALUE!</v>
      </c>
      <c r="H87" s="11" t="s">
        <v>165</v>
      </c>
      <c r="I87" s="6">
        <v>17</v>
      </c>
      <c r="K87" s="8" t="s">
        <v>255</v>
      </c>
      <c r="L87" s="150">
        <v>5</v>
      </c>
      <c r="M87" s="8" t="s">
        <v>256</v>
      </c>
      <c r="N87" s="8">
        <v>0.01</v>
      </c>
      <c r="O87" s="150">
        <v>15</v>
      </c>
      <c r="Q87" s="134" t="s">
        <v>159</v>
      </c>
    </row>
    <row r="88" spans="2:17" ht="12.75">
      <c r="B88" s="9" t="s">
        <v>80</v>
      </c>
      <c r="C88" s="9" t="s">
        <v>80</v>
      </c>
      <c r="D88" s="8" t="e">
        <f t="shared" si="2"/>
        <v>#VALUE!</v>
      </c>
      <c r="F88" s="121" t="s">
        <v>80</v>
      </c>
      <c r="G88" s="137" t="e">
        <f t="shared" si="3"/>
        <v>#VALUE!</v>
      </c>
      <c r="H88" s="11" t="s">
        <v>166</v>
      </c>
      <c r="I88" s="6">
        <v>17</v>
      </c>
      <c r="K88" s="9">
        <v>1.17</v>
      </c>
      <c r="L88" s="120">
        <v>267</v>
      </c>
      <c r="M88" s="9">
        <v>1.72</v>
      </c>
      <c r="N88" s="9">
        <v>2.14</v>
      </c>
      <c r="O88" s="150">
        <v>447</v>
      </c>
      <c r="Q88" s="134" t="s">
        <v>157</v>
      </c>
    </row>
    <row r="89" spans="2:17" ht="12.75">
      <c r="B89" s="9">
        <v>165.38</v>
      </c>
      <c r="C89" s="9">
        <v>167.64</v>
      </c>
      <c r="D89" s="8">
        <f t="shared" si="2"/>
        <v>2.259999999999991</v>
      </c>
      <c r="F89" s="121">
        <v>1.87</v>
      </c>
      <c r="G89" s="137">
        <f t="shared" si="3"/>
        <v>82.74336283185875</v>
      </c>
      <c r="H89" s="11" t="s">
        <v>167</v>
      </c>
      <c r="I89" s="6">
        <v>17</v>
      </c>
      <c r="K89" s="9" t="s">
        <v>255</v>
      </c>
      <c r="L89" s="120">
        <v>4.1</v>
      </c>
      <c r="M89" s="9">
        <v>0.03</v>
      </c>
      <c r="N89" s="9">
        <v>0.12</v>
      </c>
      <c r="O89" s="150">
        <v>84</v>
      </c>
      <c r="Q89" s="134"/>
    </row>
    <row r="90" spans="2:17" ht="12.75">
      <c r="B90" s="9">
        <v>167.64</v>
      </c>
      <c r="C90" s="9">
        <v>170.69</v>
      </c>
      <c r="D90" s="8">
        <f t="shared" si="2"/>
        <v>3.0500000000000114</v>
      </c>
      <c r="F90" s="121">
        <v>2.79</v>
      </c>
      <c r="G90" s="137">
        <f t="shared" si="3"/>
        <v>91.47540983606524</v>
      </c>
      <c r="H90" s="11" t="s">
        <v>168</v>
      </c>
      <c r="I90" s="6">
        <v>17</v>
      </c>
      <c r="K90" s="9" t="s">
        <v>255</v>
      </c>
      <c r="L90" s="120">
        <v>4.5</v>
      </c>
      <c r="M90" s="9">
        <v>0.02</v>
      </c>
      <c r="N90" s="9">
        <v>0.15</v>
      </c>
      <c r="O90" s="150">
        <v>55</v>
      </c>
      <c r="Q90" s="134"/>
    </row>
    <row r="91" spans="2:17" ht="12.75">
      <c r="B91" s="9">
        <v>170.69</v>
      </c>
      <c r="C91" s="9">
        <v>171.94</v>
      </c>
      <c r="D91" s="8">
        <f t="shared" si="2"/>
        <v>1.25</v>
      </c>
      <c r="F91" s="121">
        <v>1.22</v>
      </c>
      <c r="G91" s="137">
        <f t="shared" si="3"/>
        <v>97.6</v>
      </c>
      <c r="H91" s="11" t="s">
        <v>169</v>
      </c>
      <c r="I91" s="6">
        <v>17</v>
      </c>
      <c r="K91" s="9" t="s">
        <v>255</v>
      </c>
      <c r="L91" s="120">
        <v>3.7</v>
      </c>
      <c r="M91" s="9">
        <v>0.02</v>
      </c>
      <c r="N91" s="9">
        <v>0.13</v>
      </c>
      <c r="O91" s="150">
        <v>45</v>
      </c>
      <c r="Q91" s="134"/>
    </row>
    <row r="92" spans="2:17" ht="12.75">
      <c r="B92" s="9">
        <v>171.94</v>
      </c>
      <c r="C92" s="9">
        <v>174.18</v>
      </c>
      <c r="D92" s="8">
        <f t="shared" si="2"/>
        <v>2.240000000000009</v>
      </c>
      <c r="F92" s="121">
        <v>2.17</v>
      </c>
      <c r="G92" s="137">
        <f t="shared" si="3"/>
        <v>96.8749999999996</v>
      </c>
      <c r="H92" s="11" t="s">
        <v>170</v>
      </c>
      <c r="I92" s="6">
        <v>17</v>
      </c>
      <c r="K92" s="9" t="s">
        <v>255</v>
      </c>
      <c r="L92" s="120">
        <v>29</v>
      </c>
      <c r="M92" s="9">
        <v>0.02</v>
      </c>
      <c r="N92" s="9">
        <v>0.05</v>
      </c>
      <c r="O92" s="150">
        <v>101</v>
      </c>
      <c r="Q92" s="134"/>
    </row>
    <row r="93" spans="2:17" ht="12.75">
      <c r="B93" s="9" t="s">
        <v>80</v>
      </c>
      <c r="C93" s="9" t="s">
        <v>80</v>
      </c>
      <c r="D93" s="8" t="e">
        <f t="shared" si="2"/>
        <v>#VALUE!</v>
      </c>
      <c r="F93" s="121" t="s">
        <v>80</v>
      </c>
      <c r="G93" s="137" t="e">
        <f t="shared" si="3"/>
        <v>#VALUE!</v>
      </c>
      <c r="H93" s="11" t="s">
        <v>171</v>
      </c>
      <c r="I93" s="6">
        <v>17</v>
      </c>
      <c r="K93" s="9">
        <v>1.47</v>
      </c>
      <c r="L93" s="120">
        <v>145</v>
      </c>
      <c r="M93" s="9">
        <v>2.62</v>
      </c>
      <c r="N93" s="9">
        <v>0.07</v>
      </c>
      <c r="O93" s="150">
        <v>7840</v>
      </c>
      <c r="Q93" s="134" t="s">
        <v>178</v>
      </c>
    </row>
    <row r="94" spans="2:17" ht="12.75">
      <c r="B94" s="9">
        <v>174.18</v>
      </c>
      <c r="C94" s="9">
        <v>175.89</v>
      </c>
      <c r="D94" s="8">
        <f t="shared" si="2"/>
        <v>1.7099999999999795</v>
      </c>
      <c r="F94" s="121">
        <v>1.71</v>
      </c>
      <c r="G94" s="137">
        <f t="shared" si="3"/>
        <v>100.0000000000012</v>
      </c>
      <c r="H94" s="11" t="s">
        <v>172</v>
      </c>
      <c r="I94" s="6">
        <v>17</v>
      </c>
      <c r="K94" s="9" t="s">
        <v>255</v>
      </c>
      <c r="L94" s="120">
        <v>10</v>
      </c>
      <c r="M94" s="9">
        <v>0.03</v>
      </c>
      <c r="N94" s="9">
        <v>0.14</v>
      </c>
      <c r="O94" s="150">
        <v>155</v>
      </c>
      <c r="Q94" s="134"/>
    </row>
    <row r="95" spans="2:17" ht="12.75">
      <c r="B95" s="9">
        <v>175.89</v>
      </c>
      <c r="C95" s="9">
        <v>178.31</v>
      </c>
      <c r="D95" s="8">
        <f t="shared" si="2"/>
        <v>2.420000000000016</v>
      </c>
      <c r="F95" s="121">
        <v>2.42</v>
      </c>
      <c r="G95" s="137">
        <f t="shared" si="3"/>
        <v>99.99999999999933</v>
      </c>
      <c r="H95" s="11" t="s">
        <v>173</v>
      </c>
      <c r="I95" s="6">
        <v>17</v>
      </c>
      <c r="K95" s="9" t="s">
        <v>255</v>
      </c>
      <c r="L95" s="120">
        <v>16</v>
      </c>
      <c r="M95" s="9">
        <v>0.04</v>
      </c>
      <c r="N95" s="9">
        <v>0.19</v>
      </c>
      <c r="O95" s="150">
        <v>65</v>
      </c>
      <c r="Q95" s="134"/>
    </row>
    <row r="96" spans="2:17" ht="12.75">
      <c r="B96" s="9">
        <v>178.31</v>
      </c>
      <c r="C96" s="9">
        <v>181.36</v>
      </c>
      <c r="D96" s="8">
        <f t="shared" si="2"/>
        <v>3.0500000000000114</v>
      </c>
      <c r="F96" s="121">
        <v>3.04</v>
      </c>
      <c r="G96" s="137">
        <f t="shared" si="3"/>
        <v>99.67213114754061</v>
      </c>
      <c r="H96" s="11" t="s">
        <v>174</v>
      </c>
      <c r="I96" s="6">
        <v>17</v>
      </c>
      <c r="K96" s="9" t="s">
        <v>255</v>
      </c>
      <c r="L96" s="120">
        <v>8</v>
      </c>
      <c r="M96" s="9">
        <v>0.03</v>
      </c>
      <c r="N96" s="9">
        <v>0.16</v>
      </c>
      <c r="O96" s="150">
        <v>130</v>
      </c>
      <c r="Q96" s="134"/>
    </row>
    <row r="97" spans="2:17" ht="12.75">
      <c r="B97" s="9">
        <v>181.36</v>
      </c>
      <c r="C97" s="9">
        <v>184.4</v>
      </c>
      <c r="D97" s="8">
        <f t="shared" si="2"/>
        <v>3.039999999999992</v>
      </c>
      <c r="F97" s="121">
        <v>2.97</v>
      </c>
      <c r="G97" s="137">
        <f t="shared" si="3"/>
        <v>97.6973684210529</v>
      </c>
      <c r="H97" s="11" t="s">
        <v>175</v>
      </c>
      <c r="I97" s="6">
        <v>17</v>
      </c>
      <c r="K97" s="128" t="s">
        <v>255</v>
      </c>
      <c r="L97" s="149">
        <v>6</v>
      </c>
      <c r="M97" s="128">
        <v>0.02</v>
      </c>
      <c r="N97" s="128">
        <v>0.17</v>
      </c>
      <c r="O97" s="152">
        <v>18</v>
      </c>
      <c r="Q97" s="134"/>
    </row>
    <row r="98" spans="2:17" ht="12.75">
      <c r="B98" s="9">
        <v>184.4</v>
      </c>
      <c r="C98" s="9">
        <v>187.45</v>
      </c>
      <c r="D98" s="8">
        <f t="shared" si="2"/>
        <v>3.049999999999983</v>
      </c>
      <c r="F98" s="121">
        <v>3</v>
      </c>
      <c r="G98" s="137">
        <f t="shared" si="3"/>
        <v>98.36065573770547</v>
      </c>
      <c r="H98" s="11" t="s">
        <v>176</v>
      </c>
      <c r="I98" s="6">
        <v>17</v>
      </c>
      <c r="K98" s="9" t="s">
        <v>255</v>
      </c>
      <c r="L98" s="120">
        <v>7</v>
      </c>
      <c r="M98" s="9">
        <v>0.02</v>
      </c>
      <c r="N98" s="9">
        <v>0.17</v>
      </c>
      <c r="O98" s="150">
        <v>21</v>
      </c>
      <c r="Q98" s="134"/>
    </row>
    <row r="99" spans="2:17" ht="12.75">
      <c r="B99" s="9">
        <v>187.45</v>
      </c>
      <c r="C99" s="9">
        <v>188.98</v>
      </c>
      <c r="D99" s="8">
        <f t="shared" si="2"/>
        <v>1.5300000000000011</v>
      </c>
      <c r="F99" s="121">
        <v>1.48</v>
      </c>
      <c r="G99" s="137">
        <f t="shared" si="3"/>
        <v>96.73202614379078</v>
      </c>
      <c r="H99" s="11" t="s">
        <v>177</v>
      </c>
      <c r="I99" s="6">
        <v>17</v>
      </c>
      <c r="K99" s="9" t="s">
        <v>255</v>
      </c>
      <c r="L99" s="120">
        <v>7</v>
      </c>
      <c r="M99" s="9">
        <v>0.02</v>
      </c>
      <c r="N99" s="9">
        <v>0.17</v>
      </c>
      <c r="O99" s="150">
        <v>13</v>
      </c>
      <c r="Q99" s="134"/>
    </row>
    <row r="100" spans="2:15" ht="12.75">
      <c r="B100"/>
      <c r="C100"/>
      <c r="D100"/>
      <c r="F100"/>
      <c r="G100"/>
      <c r="K100" t="s">
        <v>255</v>
      </c>
      <c r="L100" s="67">
        <v>7</v>
      </c>
      <c r="M100">
        <v>0.02</v>
      </c>
      <c r="N100">
        <v>0.18</v>
      </c>
      <c r="O100" s="151">
        <v>14</v>
      </c>
    </row>
    <row r="101" spans="2:7" ht="12.75">
      <c r="B101"/>
      <c r="C101"/>
      <c r="D101"/>
      <c r="F101"/>
      <c r="G101"/>
    </row>
    <row r="102" spans="2:7" ht="12.75">
      <c r="B102"/>
      <c r="C102"/>
      <c r="D102"/>
      <c r="F102"/>
      <c r="G102"/>
    </row>
    <row r="103" spans="2:7" ht="12.75">
      <c r="B103"/>
      <c r="C103"/>
      <c r="D103"/>
      <c r="F103"/>
      <c r="G103"/>
    </row>
    <row r="104" spans="2:7" ht="12.75">
      <c r="B104"/>
      <c r="C104"/>
      <c r="D104"/>
      <c r="F104"/>
      <c r="G104"/>
    </row>
    <row r="105" spans="2:7" ht="12.75">
      <c r="B105"/>
      <c r="C105"/>
      <c r="D105"/>
      <c r="F105"/>
      <c r="G105"/>
    </row>
    <row r="106" spans="2:7" ht="12.75">
      <c r="B106"/>
      <c r="C106"/>
      <c r="D106"/>
      <c r="F106"/>
      <c r="G106"/>
    </row>
    <row r="107" spans="2:7" ht="12.75">
      <c r="B107"/>
      <c r="C107"/>
      <c r="D107"/>
      <c r="F107"/>
      <c r="G107"/>
    </row>
    <row r="108" spans="2:7" ht="12.75">
      <c r="B108"/>
      <c r="C108"/>
      <c r="D108"/>
      <c r="F108"/>
      <c r="G108"/>
    </row>
    <row r="109" spans="2:7" ht="12.75">
      <c r="B109"/>
      <c r="C109"/>
      <c r="D109"/>
      <c r="F109"/>
      <c r="G109"/>
    </row>
    <row r="110" spans="2:7" ht="12.75">
      <c r="B110"/>
      <c r="C110"/>
      <c r="D110"/>
      <c r="F110"/>
      <c r="G110"/>
    </row>
    <row r="111" spans="2:7" ht="12.75">
      <c r="B111"/>
      <c r="C111"/>
      <c r="D111"/>
      <c r="F111"/>
      <c r="G111"/>
    </row>
    <row r="112" spans="2:7" ht="12.75">
      <c r="B112"/>
      <c r="C112"/>
      <c r="D112"/>
      <c r="F112"/>
      <c r="G112"/>
    </row>
    <row r="113" spans="2:7" ht="12.75">
      <c r="B113"/>
      <c r="C113"/>
      <c r="D113"/>
      <c r="F113"/>
      <c r="G113"/>
    </row>
    <row r="114" spans="2:7" ht="12.75">
      <c r="B114"/>
      <c r="C114"/>
      <c r="D114"/>
      <c r="F114"/>
      <c r="G114"/>
    </row>
    <row r="115" spans="2:7" ht="12.75">
      <c r="B115"/>
      <c r="C115"/>
      <c r="D115"/>
      <c r="F115"/>
      <c r="G115"/>
    </row>
    <row r="116" spans="2:7" ht="12.75">
      <c r="B116"/>
      <c r="C116"/>
      <c r="D116"/>
      <c r="F116"/>
      <c r="G116"/>
    </row>
    <row r="117" spans="2:7" ht="12.75">
      <c r="B117"/>
      <c r="C117"/>
      <c r="D117"/>
      <c r="F117"/>
      <c r="G117"/>
    </row>
    <row r="118" spans="2:7" ht="12.75">
      <c r="B118"/>
      <c r="C118"/>
      <c r="D118"/>
      <c r="F118"/>
      <c r="G118"/>
    </row>
    <row r="119" spans="2:7" ht="12.75">
      <c r="B119"/>
      <c r="C119"/>
      <c r="D119"/>
      <c r="F119"/>
      <c r="G119"/>
    </row>
    <row r="120" spans="2:7" ht="12.75">
      <c r="B120"/>
      <c r="C120"/>
      <c r="D120"/>
      <c r="F120"/>
      <c r="G120"/>
    </row>
    <row r="121" spans="2:7" ht="12.75">
      <c r="B121"/>
      <c r="C121"/>
      <c r="D121"/>
      <c r="F121"/>
      <c r="G121"/>
    </row>
    <row r="122" spans="2:7" ht="12.75">
      <c r="B122"/>
      <c r="C122"/>
      <c r="D122"/>
      <c r="F122"/>
      <c r="G122"/>
    </row>
    <row r="123" spans="2:7" ht="12.75">
      <c r="B123"/>
      <c r="C123"/>
      <c r="D123"/>
      <c r="F123"/>
      <c r="G123"/>
    </row>
    <row r="124" spans="2:7" ht="12.75">
      <c r="B124"/>
      <c r="C124"/>
      <c r="D124"/>
      <c r="F124"/>
      <c r="G124"/>
    </row>
    <row r="125" spans="2:7" ht="12.75">
      <c r="B125"/>
      <c r="C125"/>
      <c r="D125"/>
      <c r="F125"/>
      <c r="G125"/>
    </row>
    <row r="126" spans="2:7" ht="12.75">
      <c r="B126"/>
      <c r="C126"/>
      <c r="D126"/>
      <c r="F126"/>
      <c r="G126"/>
    </row>
    <row r="127" spans="2:7" ht="12.75">
      <c r="B127"/>
      <c r="C127"/>
      <c r="D127"/>
      <c r="F127"/>
      <c r="G127"/>
    </row>
    <row r="128" spans="2:7" ht="12.75">
      <c r="B128"/>
      <c r="C128"/>
      <c r="D128"/>
      <c r="F128"/>
      <c r="G128"/>
    </row>
    <row r="129" spans="2:7" ht="12.75">
      <c r="B129"/>
      <c r="C129"/>
      <c r="D129"/>
      <c r="F129"/>
      <c r="G129"/>
    </row>
    <row r="130" spans="2:7" ht="12.75">
      <c r="B130"/>
      <c r="C130"/>
      <c r="D130"/>
      <c r="F130"/>
      <c r="G130"/>
    </row>
    <row r="131" spans="2:7" ht="12.75">
      <c r="B131"/>
      <c r="C131"/>
      <c r="D131"/>
      <c r="F131"/>
      <c r="G131"/>
    </row>
    <row r="132" spans="2:7" ht="12.75">
      <c r="B132"/>
      <c r="C132"/>
      <c r="D132"/>
      <c r="F132"/>
      <c r="G132"/>
    </row>
    <row r="133" spans="2:7" ht="12.75">
      <c r="B133"/>
      <c r="C133"/>
      <c r="D133"/>
      <c r="F133"/>
      <c r="G133"/>
    </row>
    <row r="134" spans="2:7" ht="12.75">
      <c r="B134"/>
      <c r="C134"/>
      <c r="D134"/>
      <c r="F134"/>
      <c r="G134"/>
    </row>
    <row r="135" spans="2:7" ht="12.75">
      <c r="B135"/>
      <c r="C135"/>
      <c r="D135"/>
      <c r="F135"/>
      <c r="G135"/>
    </row>
    <row r="136" spans="2:7" ht="12.75">
      <c r="B136"/>
      <c r="C136"/>
      <c r="D136"/>
      <c r="F136"/>
      <c r="G136"/>
    </row>
    <row r="137" spans="2:7" ht="12.75">
      <c r="B137"/>
      <c r="C137"/>
      <c r="D137"/>
      <c r="F137"/>
      <c r="G137"/>
    </row>
  </sheetData>
  <sheetProtection/>
  <printOptions/>
  <pageMargins left="0.75" right="0.5" top="1" bottom="0.75" header="0.5" footer="0.5"/>
  <pageSetup horizontalDpi="300" verticalDpi="300" orientation="portrait" scale="74" r:id="rId1"/>
  <headerFooter alignWithMargins="0">
    <oddFooter>&amp;C&amp;"Arial,Bold"&amp;14SAMPLE LOG</oddFooter>
  </headerFooter>
</worksheet>
</file>

<file path=xl/worksheets/sheet4.xml><?xml version="1.0" encoding="utf-8"?>
<worksheet xmlns="http://schemas.openxmlformats.org/spreadsheetml/2006/main" xmlns:r="http://schemas.openxmlformats.org/officeDocument/2006/relationships">
  <dimension ref="A1:N77"/>
  <sheetViews>
    <sheetView view="pageBreakPreview" zoomScale="60" workbookViewId="0" topLeftCell="A16">
      <selection activeCell="K42" sqref="K42"/>
    </sheetView>
  </sheetViews>
  <sheetFormatPr defaultColWidth="9.140625" defaultRowHeight="12.75"/>
  <cols>
    <col min="1" max="3" width="8.421875" style="2" customWidth="1"/>
    <col min="4" max="4" width="0.71875" style="0" customWidth="1"/>
    <col min="5" max="5" width="8.421875" style="2" customWidth="1"/>
    <col min="6" max="6" width="5.421875" style="67" customWidth="1"/>
    <col min="7" max="7" width="8.421875" style="2" customWidth="1"/>
    <col min="8" max="8" width="5.421875" style="67"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59" t="s">
        <v>8</v>
      </c>
      <c r="B2" s="59" t="s">
        <v>9</v>
      </c>
      <c r="C2" s="59" t="s">
        <v>10</v>
      </c>
      <c r="D2" s="60"/>
      <c r="E2" s="66" t="s">
        <v>11</v>
      </c>
      <c r="F2" s="68" t="s">
        <v>36</v>
      </c>
      <c r="G2" s="59" t="s">
        <v>14</v>
      </c>
      <c r="H2" s="69" t="s">
        <v>37</v>
      </c>
      <c r="I2" s="60"/>
      <c r="J2" s="61" t="s">
        <v>21</v>
      </c>
      <c r="K2" s="62" t="s">
        <v>16</v>
      </c>
      <c r="L2" s="62" t="s">
        <v>15</v>
      </c>
      <c r="M2" s="60"/>
      <c r="N2" s="63" t="s">
        <v>26</v>
      </c>
    </row>
    <row r="3" ht="3.75" customHeight="1"/>
    <row r="4" spans="1:14" s="65" customFormat="1" ht="15">
      <c r="A4" s="8"/>
      <c r="B4" s="8">
        <v>3.05</v>
      </c>
      <c r="C4" s="116"/>
      <c r="D4" s="1"/>
      <c r="E4" s="6">
        <v>0.59</v>
      </c>
      <c r="F4" s="117"/>
      <c r="G4" s="7">
        <v>0.16</v>
      </c>
      <c r="H4" s="117"/>
      <c r="I4" s="117"/>
      <c r="J4" s="1"/>
      <c r="K4" s="118" t="s">
        <v>73</v>
      </c>
      <c r="L4" s="118" t="s">
        <v>73</v>
      </c>
      <c r="M4" s="118"/>
      <c r="N4" s="64"/>
    </row>
    <row r="5" spans="1:14" ht="15">
      <c r="A5" s="9">
        <v>3.05</v>
      </c>
      <c r="B5" s="9">
        <v>4.57</v>
      </c>
      <c r="C5" s="9">
        <f>B5-A5</f>
        <v>1.5200000000000005</v>
      </c>
      <c r="E5">
        <v>0.46</v>
      </c>
      <c r="F5" s="7">
        <f>E5/C5*100</f>
        <v>30.263157894736835</v>
      </c>
      <c r="G5" s="7">
        <v>0.38</v>
      </c>
      <c r="H5" s="117">
        <f>G5/C5*100</f>
        <v>24.999999999999993</v>
      </c>
      <c r="I5" s="117"/>
      <c r="K5" s="118" t="s">
        <v>73</v>
      </c>
      <c r="L5" s="118" t="s">
        <v>73</v>
      </c>
      <c r="M5" s="118"/>
      <c r="N5" s="64"/>
    </row>
    <row r="6" spans="1:14" ht="15">
      <c r="A6" s="9">
        <v>4.57</v>
      </c>
      <c r="B6" s="9">
        <v>6.1</v>
      </c>
      <c r="C6" s="9">
        <f aca="true" t="shared" si="0" ref="C6:C70">B6-A6</f>
        <v>1.5299999999999994</v>
      </c>
      <c r="E6" s="7">
        <v>0.21</v>
      </c>
      <c r="F6" s="7">
        <f aca="true" t="shared" si="1" ref="F6:F70">E6/C6*100</f>
        <v>13.725490196078436</v>
      </c>
      <c r="G6" s="7">
        <v>0.15</v>
      </c>
      <c r="H6" s="117">
        <f aca="true" t="shared" si="2" ref="H6:H70">G6/C6*100</f>
        <v>9.803921568627455</v>
      </c>
      <c r="I6" s="117"/>
      <c r="K6" s="118" t="s">
        <v>74</v>
      </c>
      <c r="L6" s="118" t="s">
        <v>73</v>
      </c>
      <c r="M6" s="118"/>
      <c r="N6" s="64"/>
    </row>
    <row r="7" spans="1:14" ht="15">
      <c r="A7" s="9">
        <v>6.1</v>
      </c>
      <c r="B7" s="9">
        <v>7.62</v>
      </c>
      <c r="C7" s="9">
        <f t="shared" si="0"/>
        <v>1.5200000000000005</v>
      </c>
      <c r="E7" s="7">
        <v>1.36</v>
      </c>
      <c r="F7" s="7">
        <f t="shared" si="1"/>
        <v>89.4736842105263</v>
      </c>
      <c r="G7" s="7">
        <v>0.45</v>
      </c>
      <c r="H7" s="117">
        <f t="shared" si="2"/>
        <v>29.60526315789473</v>
      </c>
      <c r="I7" s="117"/>
      <c r="K7" s="118" t="s">
        <v>74</v>
      </c>
      <c r="L7" s="118" t="s">
        <v>73</v>
      </c>
      <c r="M7" s="118"/>
      <c r="N7" s="64"/>
    </row>
    <row r="8" spans="1:14" ht="15">
      <c r="A8" s="9">
        <v>7.62</v>
      </c>
      <c r="B8" s="9">
        <v>9.14</v>
      </c>
      <c r="C8" s="9">
        <f t="shared" si="0"/>
        <v>1.5200000000000005</v>
      </c>
      <c r="E8" s="7">
        <v>1.38</v>
      </c>
      <c r="F8" s="7">
        <f t="shared" si="1"/>
        <v>90.78947368421049</v>
      </c>
      <c r="G8" s="7">
        <v>0.44</v>
      </c>
      <c r="H8" s="117">
        <f t="shared" si="2"/>
        <v>28.947368421052623</v>
      </c>
      <c r="I8" s="117"/>
      <c r="K8" s="118" t="s">
        <v>74</v>
      </c>
      <c r="L8" s="118" t="s">
        <v>73</v>
      </c>
      <c r="M8" s="118"/>
      <c r="N8" s="64"/>
    </row>
    <row r="9" spans="1:14" ht="15">
      <c r="A9" s="9">
        <v>9.14</v>
      </c>
      <c r="B9" s="9">
        <v>10.67</v>
      </c>
      <c r="C9" s="9">
        <f t="shared" si="0"/>
        <v>1.5299999999999994</v>
      </c>
      <c r="E9" s="11">
        <v>1.52</v>
      </c>
      <c r="F9" s="7">
        <f t="shared" si="1"/>
        <v>99.34640522875821</v>
      </c>
      <c r="G9" s="7">
        <v>0.12</v>
      </c>
      <c r="H9" s="117">
        <f t="shared" si="2"/>
        <v>7.843137254901963</v>
      </c>
      <c r="I9" s="117"/>
      <c r="K9" s="118" t="s">
        <v>74</v>
      </c>
      <c r="L9" s="118" t="s">
        <v>73</v>
      </c>
      <c r="M9" s="118"/>
      <c r="N9" s="64"/>
    </row>
    <row r="10" spans="1:14" ht="15">
      <c r="A10" s="9">
        <v>10.67</v>
      </c>
      <c r="B10" s="9">
        <v>12.19</v>
      </c>
      <c r="C10" s="9">
        <f t="shared" si="0"/>
        <v>1.5199999999999996</v>
      </c>
      <c r="E10" s="11">
        <v>1.52</v>
      </c>
      <c r="F10" s="7">
        <f t="shared" si="1"/>
        <v>100.00000000000003</v>
      </c>
      <c r="G10" s="7">
        <v>0.33</v>
      </c>
      <c r="H10" s="117">
        <f t="shared" si="2"/>
        <v>21.71052631578948</v>
      </c>
      <c r="I10" s="117"/>
      <c r="K10" s="118" t="s">
        <v>74</v>
      </c>
      <c r="L10" s="118" t="s">
        <v>75</v>
      </c>
      <c r="M10" s="118"/>
      <c r="N10" s="64"/>
    </row>
    <row r="11" spans="1:14" ht="15">
      <c r="A11" s="9">
        <v>12.19</v>
      </c>
      <c r="B11" s="9">
        <v>13.72</v>
      </c>
      <c r="C11" s="9">
        <f t="shared" si="0"/>
        <v>1.5300000000000011</v>
      </c>
      <c r="E11" s="11">
        <v>1.5</v>
      </c>
      <c r="F11" s="7">
        <f t="shared" si="1"/>
        <v>98.03921568627445</v>
      </c>
      <c r="G11" s="7">
        <v>0.1</v>
      </c>
      <c r="H11" s="117">
        <f t="shared" si="2"/>
        <v>6.535947712418295</v>
      </c>
      <c r="I11" s="117"/>
      <c r="K11" s="118" t="s">
        <v>74</v>
      </c>
      <c r="L11" s="118" t="s">
        <v>73</v>
      </c>
      <c r="M11" s="118"/>
      <c r="N11" s="64"/>
    </row>
    <row r="12" spans="1:14" ht="15">
      <c r="A12" s="9">
        <v>13.72</v>
      </c>
      <c r="B12" s="9">
        <v>15.24</v>
      </c>
      <c r="C12" s="9">
        <f t="shared" si="0"/>
        <v>1.5199999999999996</v>
      </c>
      <c r="E12" s="11">
        <v>0.65</v>
      </c>
      <c r="F12" s="7">
        <f t="shared" si="1"/>
        <v>42.76315789473685</v>
      </c>
      <c r="G12" s="7">
        <v>0</v>
      </c>
      <c r="H12" s="117">
        <f t="shared" si="2"/>
        <v>0</v>
      </c>
      <c r="I12" s="117"/>
      <c r="K12" s="118" t="s">
        <v>74</v>
      </c>
      <c r="L12" s="118" t="s">
        <v>73</v>
      </c>
      <c r="M12" s="118"/>
      <c r="N12" s="64"/>
    </row>
    <row r="13" spans="1:14" ht="15">
      <c r="A13" s="9">
        <v>15.24</v>
      </c>
      <c r="B13" s="9">
        <v>16.76</v>
      </c>
      <c r="C13" s="9">
        <f t="shared" si="0"/>
        <v>1.5200000000000014</v>
      </c>
      <c r="E13" s="11">
        <v>1.04</v>
      </c>
      <c r="F13" s="7">
        <f t="shared" si="1"/>
        <v>68.42105263157889</v>
      </c>
      <c r="G13" s="7">
        <v>0.25</v>
      </c>
      <c r="H13" s="117">
        <f t="shared" si="2"/>
        <v>16.447368421052616</v>
      </c>
      <c r="I13" s="117"/>
      <c r="K13" s="118" t="s">
        <v>74</v>
      </c>
      <c r="L13" s="118" t="s">
        <v>76</v>
      </c>
      <c r="M13" s="118"/>
      <c r="N13" s="64"/>
    </row>
    <row r="14" spans="1:14" ht="15">
      <c r="A14" s="9">
        <v>16.76</v>
      </c>
      <c r="B14" s="9">
        <v>18.29</v>
      </c>
      <c r="C14" s="9">
        <f t="shared" si="0"/>
        <v>1.5299999999999976</v>
      </c>
      <c r="E14" s="11">
        <v>1.16</v>
      </c>
      <c r="F14" s="7">
        <f t="shared" si="1"/>
        <v>75.8169934640524</v>
      </c>
      <c r="G14" s="7">
        <v>0</v>
      </c>
      <c r="H14" s="117">
        <f t="shared" si="2"/>
        <v>0</v>
      </c>
      <c r="I14" s="117"/>
      <c r="K14" s="118" t="s">
        <v>74</v>
      </c>
      <c r="L14" s="118" t="s">
        <v>77</v>
      </c>
      <c r="M14" s="118"/>
      <c r="N14" s="64"/>
    </row>
    <row r="15" spans="1:14" ht="15">
      <c r="A15" s="9">
        <v>18.29</v>
      </c>
      <c r="B15" s="9">
        <v>19.81</v>
      </c>
      <c r="C15" s="9">
        <f t="shared" si="0"/>
        <v>1.5199999999999996</v>
      </c>
      <c r="E15" s="11">
        <v>1.22</v>
      </c>
      <c r="F15" s="7">
        <f t="shared" si="1"/>
        <v>80.26315789473686</v>
      </c>
      <c r="G15" s="7">
        <v>0.1</v>
      </c>
      <c r="H15" s="117">
        <f t="shared" si="2"/>
        <v>6.578947368421055</v>
      </c>
      <c r="I15" s="117"/>
      <c r="K15" s="118" t="s">
        <v>74</v>
      </c>
      <c r="L15" s="118" t="s">
        <v>73</v>
      </c>
      <c r="M15" s="118"/>
      <c r="N15" s="64"/>
    </row>
    <row r="16" spans="1:14" ht="15">
      <c r="A16" s="9">
        <v>19.81</v>
      </c>
      <c r="B16" s="9">
        <v>21.34</v>
      </c>
      <c r="C16" s="9">
        <f t="shared" si="0"/>
        <v>1.5300000000000011</v>
      </c>
      <c r="E16" s="11">
        <v>1.36</v>
      </c>
      <c r="F16" s="7">
        <f t="shared" si="1"/>
        <v>88.88888888888883</v>
      </c>
      <c r="G16" s="7">
        <v>0.81</v>
      </c>
      <c r="H16" s="117">
        <f t="shared" si="2"/>
        <v>52.9411764705882</v>
      </c>
      <c r="I16" s="117"/>
      <c r="K16" s="118" t="s">
        <v>74</v>
      </c>
      <c r="L16" s="118" t="s">
        <v>73</v>
      </c>
      <c r="M16" s="118"/>
      <c r="N16" s="64"/>
    </row>
    <row r="17" spans="1:14" ht="15">
      <c r="A17" s="9">
        <v>21.34</v>
      </c>
      <c r="B17" s="9">
        <v>22.86</v>
      </c>
      <c r="C17" s="9">
        <f t="shared" si="0"/>
        <v>1.5199999999999996</v>
      </c>
      <c r="E17" s="11">
        <v>1.23</v>
      </c>
      <c r="F17" s="7">
        <f t="shared" si="1"/>
        <v>80.92105263157897</v>
      </c>
      <c r="G17" s="7">
        <v>0.26</v>
      </c>
      <c r="H17" s="117">
        <f t="shared" si="2"/>
        <v>17.105263157894743</v>
      </c>
      <c r="I17" s="117"/>
      <c r="K17" s="118" t="s">
        <v>74</v>
      </c>
      <c r="L17" s="118" t="s">
        <v>73</v>
      </c>
      <c r="M17" s="118"/>
      <c r="N17" s="64"/>
    </row>
    <row r="18" spans="1:14" ht="15">
      <c r="A18" s="9">
        <v>22.86</v>
      </c>
      <c r="B18" s="9">
        <v>24.38</v>
      </c>
      <c r="C18" s="9">
        <f t="shared" si="0"/>
        <v>1.5199999999999996</v>
      </c>
      <c r="E18" s="7">
        <v>0.48</v>
      </c>
      <c r="F18" s="7">
        <f t="shared" si="1"/>
        <v>31.578947368421062</v>
      </c>
      <c r="G18" s="7">
        <v>0</v>
      </c>
      <c r="H18" s="117">
        <f t="shared" si="2"/>
        <v>0</v>
      </c>
      <c r="I18" s="117"/>
      <c r="K18" s="118" t="s">
        <v>74</v>
      </c>
      <c r="L18" s="118" t="s">
        <v>73</v>
      </c>
      <c r="M18" s="118"/>
      <c r="N18" s="64"/>
    </row>
    <row r="19" spans="1:14" ht="15">
      <c r="A19" s="9">
        <v>24.38</v>
      </c>
      <c r="B19" s="9">
        <v>25.91</v>
      </c>
      <c r="C19" s="9">
        <f t="shared" si="0"/>
        <v>1.5300000000000011</v>
      </c>
      <c r="E19" s="7">
        <v>1.32</v>
      </c>
      <c r="F19" s="7">
        <f t="shared" si="1"/>
        <v>86.2745098039215</v>
      </c>
      <c r="G19" s="7">
        <v>0</v>
      </c>
      <c r="H19" s="117">
        <f t="shared" si="2"/>
        <v>0</v>
      </c>
      <c r="I19" s="117"/>
      <c r="K19" s="118" t="s">
        <v>74</v>
      </c>
      <c r="L19" s="118" t="s">
        <v>73</v>
      </c>
      <c r="M19" s="118"/>
      <c r="N19" s="64"/>
    </row>
    <row r="20" spans="1:14" ht="15">
      <c r="A20" s="9">
        <v>25.91</v>
      </c>
      <c r="B20" s="9">
        <v>27.43</v>
      </c>
      <c r="C20" s="9">
        <f t="shared" si="0"/>
        <v>1.5199999999999996</v>
      </c>
      <c r="E20" s="7">
        <v>0.83</v>
      </c>
      <c r="F20" s="7">
        <f t="shared" si="1"/>
        <v>54.60526315789475</v>
      </c>
      <c r="G20" s="7">
        <v>0</v>
      </c>
      <c r="H20" s="117">
        <f t="shared" si="2"/>
        <v>0</v>
      </c>
      <c r="I20" s="117"/>
      <c r="K20" s="118" t="s">
        <v>74</v>
      </c>
      <c r="L20" s="118" t="s">
        <v>73</v>
      </c>
      <c r="M20" s="118"/>
      <c r="N20" s="64"/>
    </row>
    <row r="21" spans="1:14" ht="15">
      <c r="A21" s="9">
        <v>27.43</v>
      </c>
      <c r="B21" s="9">
        <v>28.96</v>
      </c>
      <c r="C21" s="9">
        <f t="shared" si="0"/>
        <v>1.5300000000000011</v>
      </c>
      <c r="E21" s="7">
        <v>1.07</v>
      </c>
      <c r="F21" s="7">
        <f t="shared" si="1"/>
        <v>69.93464052287577</v>
      </c>
      <c r="G21" s="7">
        <v>0.14</v>
      </c>
      <c r="H21" s="117">
        <f t="shared" si="2"/>
        <v>9.150326797385615</v>
      </c>
      <c r="I21" s="117"/>
      <c r="K21" s="118" t="s">
        <v>74</v>
      </c>
      <c r="L21" s="118" t="s">
        <v>73</v>
      </c>
      <c r="M21" s="118"/>
      <c r="N21" s="64"/>
    </row>
    <row r="22" spans="1:14" ht="15">
      <c r="A22" s="9">
        <v>28.96</v>
      </c>
      <c r="B22" s="9">
        <v>30.48</v>
      </c>
      <c r="C22" s="9">
        <f t="shared" si="0"/>
        <v>1.5199999999999996</v>
      </c>
      <c r="E22" s="7">
        <v>1.24</v>
      </c>
      <c r="F22" s="7">
        <f t="shared" si="1"/>
        <v>81.57894736842107</v>
      </c>
      <c r="G22" s="7">
        <v>0.13</v>
      </c>
      <c r="H22" s="117">
        <f t="shared" si="2"/>
        <v>8.552631578947372</v>
      </c>
      <c r="I22" s="117"/>
      <c r="K22" s="118" t="s">
        <v>74</v>
      </c>
      <c r="L22" s="118" t="s">
        <v>73</v>
      </c>
      <c r="M22" s="118"/>
      <c r="N22" s="64"/>
    </row>
    <row r="23" spans="1:14" ht="15">
      <c r="A23" s="9">
        <v>30.48</v>
      </c>
      <c r="B23" s="9">
        <v>32</v>
      </c>
      <c r="C23" s="9">
        <f t="shared" si="0"/>
        <v>1.5199999999999996</v>
      </c>
      <c r="E23" s="7">
        <v>1.34</v>
      </c>
      <c r="F23" s="7">
        <f t="shared" si="1"/>
        <v>88.15789473684214</v>
      </c>
      <c r="G23" s="7">
        <v>0.41</v>
      </c>
      <c r="H23" s="117">
        <f t="shared" si="2"/>
        <v>26.973684210526322</v>
      </c>
      <c r="I23" s="117"/>
      <c r="K23" s="118" t="s">
        <v>74</v>
      </c>
      <c r="L23" s="118" t="s">
        <v>77</v>
      </c>
      <c r="M23" s="118"/>
      <c r="N23" s="64"/>
    </row>
    <row r="24" spans="1:14" ht="15">
      <c r="A24" s="9">
        <v>32</v>
      </c>
      <c r="B24" s="9">
        <v>33.53</v>
      </c>
      <c r="C24" s="9">
        <f t="shared" si="0"/>
        <v>1.5300000000000011</v>
      </c>
      <c r="E24" s="7">
        <v>0.94</v>
      </c>
      <c r="F24" s="7">
        <f t="shared" si="1"/>
        <v>61.43790849673197</v>
      </c>
      <c r="G24" s="7">
        <v>0</v>
      </c>
      <c r="H24" s="117">
        <f t="shared" si="2"/>
        <v>0</v>
      </c>
      <c r="I24" s="117"/>
      <c r="K24" s="118" t="s">
        <v>74</v>
      </c>
      <c r="L24" s="118" t="s">
        <v>73</v>
      </c>
      <c r="M24" s="118"/>
      <c r="N24" s="64"/>
    </row>
    <row r="25" spans="1:14" ht="15">
      <c r="A25" s="9">
        <v>33.53</v>
      </c>
      <c r="B25" s="9">
        <v>35.05</v>
      </c>
      <c r="C25" s="9">
        <f t="shared" si="0"/>
        <v>1.519999999999996</v>
      </c>
      <c r="E25" s="7">
        <v>0.95</v>
      </c>
      <c r="F25" s="7">
        <f t="shared" si="1"/>
        <v>62.500000000000156</v>
      </c>
      <c r="G25" s="7">
        <v>0.16</v>
      </c>
      <c r="H25" s="117">
        <f t="shared" si="2"/>
        <v>10.526315789473712</v>
      </c>
      <c r="I25" s="117"/>
      <c r="K25" s="118" t="s">
        <v>74</v>
      </c>
      <c r="L25" s="118" t="s">
        <v>77</v>
      </c>
      <c r="M25" s="118"/>
      <c r="N25" s="64"/>
    </row>
    <row r="26" spans="1:14" ht="15">
      <c r="A26" s="9">
        <v>35.05</v>
      </c>
      <c r="B26" s="9">
        <v>36.58</v>
      </c>
      <c r="C26" s="9">
        <f t="shared" si="0"/>
        <v>1.5300000000000011</v>
      </c>
      <c r="D26">
        <v>1.51</v>
      </c>
      <c r="E26" s="7">
        <v>1.51</v>
      </c>
      <c r="F26" s="7">
        <f t="shared" si="1"/>
        <v>98.69281045751627</v>
      </c>
      <c r="G26" s="7">
        <v>0.36</v>
      </c>
      <c r="H26" s="117">
        <f>G26/C26*100</f>
        <v>23.529411764705866</v>
      </c>
      <c r="I26" s="117"/>
      <c r="K26" s="118" t="s">
        <v>74</v>
      </c>
      <c r="L26" s="118" t="s">
        <v>77</v>
      </c>
      <c r="M26" s="118"/>
      <c r="N26" s="64"/>
    </row>
    <row r="27" spans="1:14" ht="15">
      <c r="A27" s="9">
        <v>36.58</v>
      </c>
      <c r="B27" s="9">
        <v>38.1</v>
      </c>
      <c r="C27" s="9">
        <f t="shared" si="0"/>
        <v>1.5200000000000031</v>
      </c>
      <c r="E27" s="7">
        <v>1.28</v>
      </c>
      <c r="F27" s="7">
        <f t="shared" si="1"/>
        <v>84.21052631578931</v>
      </c>
      <c r="G27" s="7">
        <v>0.56</v>
      </c>
      <c r="H27" s="117">
        <f t="shared" si="2"/>
        <v>36.84210526315782</v>
      </c>
      <c r="I27" s="117"/>
      <c r="K27" s="118" t="s">
        <v>74</v>
      </c>
      <c r="L27" s="118" t="s">
        <v>79</v>
      </c>
      <c r="M27" s="118"/>
      <c r="N27" s="64"/>
    </row>
    <row r="28" spans="1:14" ht="15">
      <c r="A28" s="9">
        <v>38.1</v>
      </c>
      <c r="B28" s="9">
        <v>39.62</v>
      </c>
      <c r="C28" s="9">
        <f t="shared" si="0"/>
        <v>1.519999999999996</v>
      </c>
      <c r="E28" s="7">
        <v>1.35</v>
      </c>
      <c r="F28" s="7">
        <f t="shared" si="1"/>
        <v>88.81578947368445</v>
      </c>
      <c r="G28" s="7">
        <v>0.3</v>
      </c>
      <c r="H28" s="117">
        <f t="shared" si="2"/>
        <v>19.736842105263207</v>
      </c>
      <c r="I28" s="117"/>
      <c r="K28" s="118" t="s">
        <v>74</v>
      </c>
      <c r="L28" s="118" t="s">
        <v>75</v>
      </c>
      <c r="M28" s="118"/>
      <c r="N28" s="64"/>
    </row>
    <row r="29" spans="1:14" ht="15">
      <c r="A29" s="9">
        <v>39.62</v>
      </c>
      <c r="B29" s="9">
        <v>41.15</v>
      </c>
      <c r="C29" s="9">
        <f t="shared" si="0"/>
        <v>1.5300000000000011</v>
      </c>
      <c r="E29" s="7">
        <v>1.13</v>
      </c>
      <c r="F29" s="7">
        <f t="shared" si="1"/>
        <v>73.85620915032673</v>
      </c>
      <c r="G29" s="7">
        <v>0.61</v>
      </c>
      <c r="H29" s="117">
        <f t="shared" si="2"/>
        <v>39.869281045751606</v>
      </c>
      <c r="I29" s="117"/>
      <c r="K29" s="118" t="s">
        <v>74</v>
      </c>
      <c r="L29" s="118" t="s">
        <v>75</v>
      </c>
      <c r="M29" s="118"/>
      <c r="N29" s="64"/>
    </row>
    <row r="30" spans="1:14" ht="15">
      <c r="A30" s="9">
        <v>41.15</v>
      </c>
      <c r="B30" s="9">
        <v>42.67</v>
      </c>
      <c r="C30" s="9">
        <f t="shared" si="0"/>
        <v>1.5200000000000031</v>
      </c>
      <c r="E30" s="7">
        <v>0.4</v>
      </c>
      <c r="F30" s="7">
        <f t="shared" si="1"/>
        <v>26.31578947368416</v>
      </c>
      <c r="G30" s="7">
        <v>0.22</v>
      </c>
      <c r="H30" s="117">
        <f t="shared" si="2"/>
        <v>14.473684210526287</v>
      </c>
      <c r="I30" s="117"/>
      <c r="K30" s="118" t="s">
        <v>74</v>
      </c>
      <c r="L30" s="118" t="s">
        <v>79</v>
      </c>
      <c r="M30" s="118"/>
      <c r="N30" s="64"/>
    </row>
    <row r="31" spans="1:14" ht="15">
      <c r="A31" s="9">
        <v>42.67</v>
      </c>
      <c r="B31" s="9">
        <v>44.2</v>
      </c>
      <c r="C31" s="9">
        <f t="shared" si="0"/>
        <v>1.5300000000000011</v>
      </c>
      <c r="E31" s="7">
        <v>1.21</v>
      </c>
      <c r="F31" s="7">
        <f t="shared" si="1"/>
        <v>79.08496732026138</v>
      </c>
      <c r="G31" s="7">
        <v>0.33</v>
      </c>
      <c r="H31" s="117">
        <f t="shared" si="2"/>
        <v>21.568627450980376</v>
      </c>
      <c r="I31" s="117"/>
      <c r="K31" s="118" t="s">
        <v>74</v>
      </c>
      <c r="L31" s="118" t="s">
        <v>73</v>
      </c>
      <c r="M31" s="118"/>
      <c r="N31" s="64"/>
    </row>
    <row r="32" spans="1:14" ht="15">
      <c r="A32" s="9">
        <v>44.2</v>
      </c>
      <c r="B32" s="9">
        <v>45.72</v>
      </c>
      <c r="C32" s="9">
        <f t="shared" si="0"/>
        <v>1.519999999999996</v>
      </c>
      <c r="E32" s="7">
        <v>1.47</v>
      </c>
      <c r="F32" s="7">
        <f t="shared" si="1"/>
        <v>96.71052631578972</v>
      </c>
      <c r="G32" s="7">
        <v>0.36</v>
      </c>
      <c r="H32" s="117">
        <f t="shared" si="2"/>
        <v>23.684210526315848</v>
      </c>
      <c r="I32" s="117"/>
      <c r="K32" s="118" t="s">
        <v>74</v>
      </c>
      <c r="L32" s="118" t="s">
        <v>79</v>
      </c>
      <c r="M32" s="118"/>
      <c r="N32" s="64"/>
    </row>
    <row r="33" spans="1:14" ht="15">
      <c r="A33" s="9">
        <v>45.72</v>
      </c>
      <c r="B33" s="9">
        <v>47.24</v>
      </c>
      <c r="C33" s="9">
        <f t="shared" si="0"/>
        <v>1.5200000000000031</v>
      </c>
      <c r="E33" s="7">
        <v>1.51</v>
      </c>
      <c r="F33" s="7">
        <f t="shared" si="1"/>
        <v>99.34210526315769</v>
      </c>
      <c r="G33" s="7">
        <v>0.72</v>
      </c>
      <c r="H33" s="117">
        <f t="shared" si="2"/>
        <v>47.36842105263148</v>
      </c>
      <c r="I33" s="117"/>
      <c r="K33" s="118" t="s">
        <v>74</v>
      </c>
      <c r="L33" s="118" t="s">
        <v>75</v>
      </c>
      <c r="M33" s="118"/>
      <c r="N33" s="64"/>
    </row>
    <row r="34" spans="1:14" ht="15">
      <c r="A34" s="9">
        <v>47.24</v>
      </c>
      <c r="B34" s="9">
        <v>48.77</v>
      </c>
      <c r="C34" s="9">
        <f t="shared" si="0"/>
        <v>1.5300000000000011</v>
      </c>
      <c r="E34" s="7">
        <v>1.46</v>
      </c>
      <c r="F34" s="7">
        <f t="shared" si="1"/>
        <v>95.42483660130712</v>
      </c>
      <c r="G34" s="7">
        <v>0.22</v>
      </c>
      <c r="H34" s="117">
        <f t="shared" si="2"/>
        <v>14.379084967320251</v>
      </c>
      <c r="I34" s="117"/>
      <c r="K34" s="118" t="s">
        <v>74</v>
      </c>
      <c r="L34" s="118" t="s">
        <v>75</v>
      </c>
      <c r="M34" s="118"/>
      <c r="N34" s="64"/>
    </row>
    <row r="35" spans="1:14" ht="15">
      <c r="A35" s="9">
        <v>48.77</v>
      </c>
      <c r="B35" s="9">
        <v>50.29</v>
      </c>
      <c r="C35" s="9">
        <f t="shared" si="0"/>
        <v>1.519999999999996</v>
      </c>
      <c r="E35" s="7">
        <v>1.41</v>
      </c>
      <c r="F35" s="7">
        <f t="shared" si="1"/>
        <v>92.76315789473708</v>
      </c>
      <c r="G35" s="7">
        <v>0.32</v>
      </c>
      <c r="H35" s="117">
        <f t="shared" si="2"/>
        <v>21.052631578947423</v>
      </c>
      <c r="I35" s="117"/>
      <c r="K35" s="118" t="s">
        <v>74</v>
      </c>
      <c r="L35" s="118" t="s">
        <v>75</v>
      </c>
      <c r="M35" s="118"/>
      <c r="N35" s="64"/>
    </row>
    <row r="36" spans="1:14" ht="15">
      <c r="A36" s="9">
        <v>50.29</v>
      </c>
      <c r="B36" s="2">
        <v>53.34</v>
      </c>
      <c r="C36" s="9">
        <f t="shared" si="0"/>
        <v>3.0500000000000043</v>
      </c>
      <c r="E36" s="7">
        <v>2</v>
      </c>
      <c r="F36" s="7">
        <f t="shared" si="1"/>
        <v>65.57377049180319</v>
      </c>
      <c r="G36" s="7">
        <v>1.58</v>
      </c>
      <c r="H36" s="117">
        <f t="shared" si="2"/>
        <v>51.80327868852452</v>
      </c>
      <c r="I36" s="117"/>
      <c r="K36" s="118" t="s">
        <v>74</v>
      </c>
      <c r="L36" s="118" t="s">
        <v>75</v>
      </c>
      <c r="M36" s="118"/>
      <c r="N36" s="64"/>
    </row>
    <row r="37" spans="1:13" ht="12.75">
      <c r="A37" s="2">
        <v>53.34</v>
      </c>
      <c r="B37" s="2">
        <v>54.86</v>
      </c>
      <c r="C37" s="9">
        <f t="shared" si="0"/>
        <v>1.519999999999996</v>
      </c>
      <c r="E37" s="7">
        <v>1.35</v>
      </c>
      <c r="F37" s="7">
        <f t="shared" si="1"/>
        <v>88.81578947368445</v>
      </c>
      <c r="G37" s="119">
        <v>0.51</v>
      </c>
      <c r="H37" s="117">
        <f t="shared" si="2"/>
        <v>33.552631578947455</v>
      </c>
      <c r="K37" s="118" t="s">
        <v>74</v>
      </c>
      <c r="L37" s="118" t="s">
        <v>75</v>
      </c>
      <c r="M37" s="118"/>
    </row>
    <row r="38" spans="1:13" ht="12.75">
      <c r="A38" s="2">
        <v>54.86</v>
      </c>
      <c r="B38" s="2">
        <v>56.39</v>
      </c>
      <c r="C38" s="9">
        <f t="shared" si="0"/>
        <v>1.5300000000000011</v>
      </c>
      <c r="E38" s="119">
        <v>1.43</v>
      </c>
      <c r="F38" s="7">
        <f t="shared" si="1"/>
        <v>93.46405228758162</v>
      </c>
      <c r="G38" s="119">
        <v>1.43</v>
      </c>
      <c r="H38" s="117">
        <f t="shared" si="2"/>
        <v>93.46405228758162</v>
      </c>
      <c r="K38" s="118" t="s">
        <v>74</v>
      </c>
      <c r="L38" s="118" t="s">
        <v>75</v>
      </c>
      <c r="M38" s="118"/>
    </row>
    <row r="39" spans="1:13" ht="12.75">
      <c r="A39" s="2">
        <v>56.39</v>
      </c>
      <c r="B39" s="2">
        <v>57.91</v>
      </c>
      <c r="C39" s="9">
        <f t="shared" si="0"/>
        <v>1.519999999999996</v>
      </c>
      <c r="E39" s="119">
        <v>1.44</v>
      </c>
      <c r="F39" s="7">
        <f t="shared" si="1"/>
        <v>94.73684210526339</v>
      </c>
      <c r="G39" s="119">
        <v>0.59</v>
      </c>
      <c r="H39" s="117">
        <f t="shared" si="2"/>
        <v>38.81578947368431</v>
      </c>
      <c r="K39" s="118" t="s">
        <v>74</v>
      </c>
      <c r="L39" s="118" t="s">
        <v>75</v>
      </c>
      <c r="M39" s="118"/>
    </row>
    <row r="40" spans="1:13" ht="12.75">
      <c r="A40" s="2">
        <v>57.91</v>
      </c>
      <c r="B40" s="2">
        <v>60.96</v>
      </c>
      <c r="C40" s="9">
        <f t="shared" si="0"/>
        <v>3.0500000000000043</v>
      </c>
      <c r="E40" s="119">
        <v>3.05</v>
      </c>
      <c r="F40" s="7">
        <f t="shared" si="1"/>
        <v>99.99999999999986</v>
      </c>
      <c r="G40" s="119">
        <v>1.37</v>
      </c>
      <c r="H40" s="117">
        <f t="shared" si="2"/>
        <v>44.918032786885185</v>
      </c>
      <c r="K40" s="118" t="s">
        <v>74</v>
      </c>
      <c r="L40" s="118" t="s">
        <v>75</v>
      </c>
      <c r="M40" s="118"/>
    </row>
    <row r="41" spans="1:13" ht="12.75">
      <c r="A41" s="2">
        <v>60.96</v>
      </c>
      <c r="B41" s="2">
        <v>64.01</v>
      </c>
      <c r="C41" s="9">
        <f t="shared" si="0"/>
        <v>3.0500000000000043</v>
      </c>
      <c r="E41" s="119">
        <v>2.99</v>
      </c>
      <c r="F41" s="7">
        <f t="shared" si="1"/>
        <v>98.03278688524577</v>
      </c>
      <c r="G41" s="119">
        <v>1.92</v>
      </c>
      <c r="H41" s="117">
        <f t="shared" si="2"/>
        <v>62.950819672131054</v>
      </c>
      <c r="K41" s="118" t="s">
        <v>74</v>
      </c>
      <c r="L41" s="118" t="s">
        <v>77</v>
      </c>
      <c r="M41" s="118"/>
    </row>
    <row r="42" spans="1:13" ht="12.75">
      <c r="A42" s="2">
        <v>64.01</v>
      </c>
      <c r="B42" s="2">
        <v>65.53</v>
      </c>
      <c r="C42" s="9">
        <f t="shared" si="0"/>
        <v>1.519999999999996</v>
      </c>
      <c r="E42" s="119">
        <v>1.49</v>
      </c>
      <c r="F42" s="7">
        <f t="shared" si="1"/>
        <v>98.02631578947394</v>
      </c>
      <c r="G42" s="119">
        <v>0.79</v>
      </c>
      <c r="H42" s="117">
        <f t="shared" si="2"/>
        <v>51.97368421052645</v>
      </c>
      <c r="K42" s="118" t="s">
        <v>74</v>
      </c>
      <c r="L42" s="118" t="s">
        <v>77</v>
      </c>
      <c r="M42" s="118"/>
    </row>
    <row r="43" spans="1:13" ht="12.75">
      <c r="A43" s="2">
        <v>65.53</v>
      </c>
      <c r="B43" s="2">
        <v>68.58</v>
      </c>
      <c r="C43" s="9">
        <f t="shared" si="0"/>
        <v>3.049999999999997</v>
      </c>
      <c r="E43" s="119">
        <v>2.92</v>
      </c>
      <c r="F43" s="7">
        <f t="shared" si="1"/>
        <v>95.73770491803288</v>
      </c>
      <c r="G43" s="119">
        <v>2.24</v>
      </c>
      <c r="H43" s="117">
        <f t="shared" si="2"/>
        <v>73.44262295081975</v>
      </c>
      <c r="K43" s="118" t="s">
        <v>74</v>
      </c>
      <c r="L43" s="118" t="s">
        <v>75</v>
      </c>
      <c r="M43" s="118"/>
    </row>
    <row r="44" spans="1:13" ht="12.75">
      <c r="A44" s="2">
        <v>68.58</v>
      </c>
      <c r="B44" s="2">
        <v>71.63</v>
      </c>
      <c r="C44" s="9">
        <f t="shared" si="0"/>
        <v>3.049999999999997</v>
      </c>
      <c r="E44" s="119">
        <v>3.02</v>
      </c>
      <c r="F44" s="7">
        <f t="shared" si="1"/>
        <v>99.01639344262304</v>
      </c>
      <c r="G44" s="119">
        <v>2.79</v>
      </c>
      <c r="H44" s="117">
        <f t="shared" si="2"/>
        <v>91.47540983606565</v>
      </c>
      <c r="K44" s="118" t="s">
        <v>74</v>
      </c>
      <c r="L44" s="118" t="s">
        <v>75</v>
      </c>
      <c r="M44" s="118"/>
    </row>
    <row r="45" spans="1:13" ht="12.75">
      <c r="A45" s="2">
        <v>71.63</v>
      </c>
      <c r="B45" s="2">
        <v>74.68</v>
      </c>
      <c r="C45" s="9">
        <f t="shared" si="0"/>
        <v>3.0500000000000114</v>
      </c>
      <c r="E45" s="119">
        <v>3.04</v>
      </c>
      <c r="F45" s="7">
        <f t="shared" si="1"/>
        <v>99.67213114754061</v>
      </c>
      <c r="G45" s="119">
        <v>2.38</v>
      </c>
      <c r="H45" s="117">
        <f t="shared" si="2"/>
        <v>78.03278688524561</v>
      </c>
      <c r="K45" s="118" t="s">
        <v>74</v>
      </c>
      <c r="L45" s="118" t="s">
        <v>75</v>
      </c>
      <c r="M45" s="118"/>
    </row>
    <row r="46" spans="1:13" ht="12.75">
      <c r="A46" s="2">
        <v>74.68</v>
      </c>
      <c r="B46" s="2">
        <v>76.2</v>
      </c>
      <c r="C46" s="9">
        <f t="shared" si="0"/>
        <v>1.519999999999996</v>
      </c>
      <c r="E46" s="119">
        <v>1.49</v>
      </c>
      <c r="F46" s="7">
        <f t="shared" si="1"/>
        <v>98.02631578947394</v>
      </c>
      <c r="G46" s="119">
        <v>1.14</v>
      </c>
      <c r="H46" s="117">
        <f t="shared" si="2"/>
        <v>75.00000000000018</v>
      </c>
      <c r="K46" s="118" t="s">
        <v>74</v>
      </c>
      <c r="L46" s="118" t="s">
        <v>77</v>
      </c>
      <c r="M46" s="118"/>
    </row>
    <row r="47" spans="1:13" ht="12.75">
      <c r="A47" s="2">
        <v>76.2</v>
      </c>
      <c r="B47" s="2">
        <v>78.33</v>
      </c>
      <c r="C47" s="9">
        <f t="shared" si="0"/>
        <v>2.1299999999999955</v>
      </c>
      <c r="E47" s="119">
        <v>2.06</v>
      </c>
      <c r="F47" s="7">
        <f t="shared" si="1"/>
        <v>96.71361502347439</v>
      </c>
      <c r="G47" s="119">
        <v>1.74</v>
      </c>
      <c r="H47" s="117">
        <f t="shared" si="2"/>
        <v>81.69014084507059</v>
      </c>
      <c r="K47" s="118" t="s">
        <v>74</v>
      </c>
      <c r="L47" s="118" t="s">
        <v>75</v>
      </c>
      <c r="M47" s="118"/>
    </row>
    <row r="48" spans="1:13" ht="12.75">
      <c r="A48" s="2">
        <v>78.33</v>
      </c>
      <c r="B48" s="2">
        <v>80.77</v>
      </c>
      <c r="C48" s="9">
        <f t="shared" si="0"/>
        <v>2.4399999999999977</v>
      </c>
      <c r="E48" s="119">
        <v>2.44</v>
      </c>
      <c r="F48" s="7">
        <f t="shared" si="1"/>
        <v>100.00000000000009</v>
      </c>
      <c r="G48" s="119">
        <v>2.2</v>
      </c>
      <c r="H48" s="117">
        <f t="shared" si="2"/>
        <v>90.1639344262296</v>
      </c>
      <c r="K48" s="118" t="s">
        <v>74</v>
      </c>
      <c r="L48" s="118" t="s">
        <v>77</v>
      </c>
      <c r="M48" s="118"/>
    </row>
    <row r="49" spans="1:13" ht="12.75">
      <c r="A49" s="2">
        <v>80.77</v>
      </c>
      <c r="B49" s="2">
        <v>81.99</v>
      </c>
      <c r="C49" s="9">
        <f t="shared" si="0"/>
        <v>1.2199999999999989</v>
      </c>
      <c r="E49" s="119">
        <v>1.22</v>
      </c>
      <c r="F49" s="7">
        <f t="shared" si="1"/>
        <v>100.00000000000009</v>
      </c>
      <c r="G49" s="119">
        <v>0.21</v>
      </c>
      <c r="H49" s="117">
        <f t="shared" si="2"/>
        <v>17.213114754098378</v>
      </c>
      <c r="K49" s="118" t="s">
        <v>74</v>
      </c>
      <c r="L49" s="118" t="s">
        <v>77</v>
      </c>
      <c r="M49" s="118"/>
    </row>
    <row r="50" spans="1:14" ht="75" customHeight="1">
      <c r="A50" s="59" t="s">
        <v>8</v>
      </c>
      <c r="B50" s="59" t="s">
        <v>9</v>
      </c>
      <c r="C50" s="59" t="s">
        <v>10</v>
      </c>
      <c r="D50" s="60"/>
      <c r="E50" s="66" t="s">
        <v>11</v>
      </c>
      <c r="F50" s="68" t="s">
        <v>36</v>
      </c>
      <c r="G50" s="59" t="s">
        <v>14</v>
      </c>
      <c r="H50" s="69" t="s">
        <v>37</v>
      </c>
      <c r="I50" s="60"/>
      <c r="J50" s="61" t="s">
        <v>21</v>
      </c>
      <c r="K50" s="62" t="s">
        <v>16</v>
      </c>
      <c r="L50" s="62" t="s">
        <v>15</v>
      </c>
      <c r="M50" s="60"/>
      <c r="N50" s="63" t="s">
        <v>26</v>
      </c>
    </row>
    <row r="51" spans="1:13" ht="12.75">
      <c r="A51" s="2">
        <v>81.99</v>
      </c>
      <c r="B51" s="2">
        <v>83.82</v>
      </c>
      <c r="C51" s="9">
        <f t="shared" si="0"/>
        <v>1.8299999999999983</v>
      </c>
      <c r="E51" s="119">
        <v>1.69</v>
      </c>
      <c r="F51" s="7">
        <f t="shared" si="1"/>
        <v>92.34972677595637</v>
      </c>
      <c r="G51" s="119">
        <v>0.38</v>
      </c>
      <c r="H51" s="117">
        <f t="shared" si="2"/>
        <v>20.765027322404393</v>
      </c>
      <c r="K51" s="118" t="s">
        <v>74</v>
      </c>
      <c r="L51" s="118" t="s">
        <v>77</v>
      </c>
      <c r="M51" s="118"/>
    </row>
    <row r="52" spans="1:13" ht="12.75">
      <c r="A52" s="2">
        <v>83.82</v>
      </c>
      <c r="B52" s="2">
        <v>85.95</v>
      </c>
      <c r="C52" s="9">
        <f t="shared" si="0"/>
        <v>2.1300000000000097</v>
      </c>
      <c r="E52" s="119">
        <v>1.68</v>
      </c>
      <c r="F52" s="7">
        <f t="shared" si="1"/>
        <v>78.87323943661936</v>
      </c>
      <c r="G52" s="119">
        <v>0.24</v>
      </c>
      <c r="H52" s="117">
        <f t="shared" si="2"/>
        <v>11.267605633802766</v>
      </c>
      <c r="K52" s="118" t="s">
        <v>74</v>
      </c>
      <c r="L52" s="118" t="s">
        <v>77</v>
      </c>
      <c r="M52" s="118"/>
    </row>
    <row r="53" spans="1:13" ht="12.75">
      <c r="A53" s="2">
        <v>85.95</v>
      </c>
      <c r="B53" s="2">
        <v>88.39</v>
      </c>
      <c r="C53" s="9">
        <f t="shared" si="0"/>
        <v>2.4399999999999977</v>
      </c>
      <c r="E53" s="119">
        <v>2.37</v>
      </c>
      <c r="F53" s="7">
        <f t="shared" si="1"/>
        <v>97.1311475409837</v>
      </c>
      <c r="G53" s="119">
        <v>1.37</v>
      </c>
      <c r="H53" s="117">
        <f t="shared" si="2"/>
        <v>56.14754098360662</v>
      </c>
      <c r="K53" s="118" t="s">
        <v>74</v>
      </c>
      <c r="L53" s="118" t="s">
        <v>75</v>
      </c>
      <c r="M53" s="118"/>
    </row>
    <row r="54" spans="1:13" ht="12.75">
      <c r="A54" s="2">
        <v>88.39</v>
      </c>
      <c r="B54" s="2">
        <v>91.44</v>
      </c>
      <c r="C54" s="9">
        <f t="shared" si="0"/>
        <v>3.049999999999997</v>
      </c>
      <c r="E54" s="119">
        <v>2.69</v>
      </c>
      <c r="F54" s="7">
        <f t="shared" si="1"/>
        <v>88.19672131147549</v>
      </c>
      <c r="G54" s="119">
        <v>1.4</v>
      </c>
      <c r="H54" s="117">
        <f t="shared" si="2"/>
        <v>45.901639344262335</v>
      </c>
      <c r="K54" s="118" t="s">
        <v>74</v>
      </c>
      <c r="L54" s="118" t="s">
        <v>79</v>
      </c>
      <c r="M54" s="118"/>
    </row>
    <row r="55" spans="1:13" ht="12.75">
      <c r="A55" s="2">
        <v>91.44</v>
      </c>
      <c r="B55" s="2">
        <v>94.49</v>
      </c>
      <c r="C55" s="9">
        <f t="shared" si="0"/>
        <v>3.049999999999997</v>
      </c>
      <c r="E55" s="119">
        <v>3.02</v>
      </c>
      <c r="F55" s="7">
        <f t="shared" si="1"/>
        <v>99.01639344262304</v>
      </c>
      <c r="G55" s="119">
        <v>1.29</v>
      </c>
      <c r="H55" s="117">
        <f t="shared" si="2"/>
        <v>42.29508196721316</v>
      </c>
      <c r="K55" s="118" t="s">
        <v>74</v>
      </c>
      <c r="L55" s="118" t="s">
        <v>75</v>
      </c>
      <c r="M55" s="118"/>
    </row>
    <row r="56" spans="1:13" ht="12.75">
      <c r="A56" s="2">
        <v>94.49</v>
      </c>
      <c r="B56" s="2">
        <v>96.01</v>
      </c>
      <c r="C56" s="9">
        <f t="shared" si="0"/>
        <v>1.5200000000000102</v>
      </c>
      <c r="E56" s="119">
        <v>1.48</v>
      </c>
      <c r="F56" s="7">
        <f t="shared" si="1"/>
        <v>97.36842105263092</v>
      </c>
      <c r="G56" s="119">
        <v>1.06</v>
      </c>
      <c r="H56" s="117">
        <f t="shared" si="2"/>
        <v>69.7368421052627</v>
      </c>
      <c r="K56" s="118" t="s">
        <v>74</v>
      </c>
      <c r="L56" s="118" t="s">
        <v>79</v>
      </c>
      <c r="M56" s="118"/>
    </row>
    <row r="57" spans="1:13" ht="12.75">
      <c r="A57" s="2">
        <v>96.01</v>
      </c>
      <c r="B57" s="2">
        <v>97.54</v>
      </c>
      <c r="C57" s="9">
        <f t="shared" si="0"/>
        <v>1.5300000000000011</v>
      </c>
      <c r="E57" s="119">
        <v>1.53</v>
      </c>
      <c r="F57" s="7">
        <f t="shared" si="1"/>
        <v>99.99999999999993</v>
      </c>
      <c r="G57" s="119">
        <v>0.96</v>
      </c>
      <c r="H57" s="117">
        <f t="shared" si="2"/>
        <v>62.74509803921564</v>
      </c>
      <c r="K57" s="118" t="s">
        <v>74</v>
      </c>
      <c r="L57" s="118" t="s">
        <v>79</v>
      </c>
      <c r="M57" s="118"/>
    </row>
    <row r="58" spans="1:13" ht="12.75">
      <c r="A58" s="2">
        <v>97.54</v>
      </c>
      <c r="B58" s="2">
        <v>99.06</v>
      </c>
      <c r="C58" s="9">
        <f t="shared" si="0"/>
        <v>1.519999999999996</v>
      </c>
      <c r="E58" s="119">
        <v>1.49</v>
      </c>
      <c r="F58" s="7">
        <f t="shared" si="1"/>
        <v>98.02631578947394</v>
      </c>
      <c r="G58" s="119">
        <v>0.68</v>
      </c>
      <c r="H58" s="117">
        <f t="shared" si="2"/>
        <v>44.73684210526328</v>
      </c>
      <c r="K58" s="118" t="s">
        <v>74</v>
      </c>
      <c r="L58" s="118" t="s">
        <v>75</v>
      </c>
      <c r="M58" s="118"/>
    </row>
    <row r="59" spans="1:13" ht="12.75">
      <c r="A59" s="2">
        <v>99.06</v>
      </c>
      <c r="B59" s="2">
        <v>100.58</v>
      </c>
      <c r="C59" s="9">
        <f t="shared" si="0"/>
        <v>1.519999999999996</v>
      </c>
      <c r="E59" s="119">
        <v>1.38</v>
      </c>
      <c r="F59" s="7">
        <f t="shared" si="1"/>
        <v>90.78947368421075</v>
      </c>
      <c r="G59" s="119">
        <v>0.95</v>
      </c>
      <c r="H59" s="117">
        <f t="shared" si="2"/>
        <v>62.500000000000156</v>
      </c>
      <c r="K59" s="118" t="s">
        <v>74</v>
      </c>
      <c r="L59" s="118" t="s">
        <v>79</v>
      </c>
      <c r="M59" s="118"/>
    </row>
    <row r="60" spans="1:13" ht="12.75">
      <c r="A60" s="2">
        <v>100.58</v>
      </c>
      <c r="B60" s="2">
        <v>102.11</v>
      </c>
      <c r="C60" s="9">
        <f t="shared" si="0"/>
        <v>1.5300000000000011</v>
      </c>
      <c r="E60" s="119">
        <v>1.53</v>
      </c>
      <c r="F60" s="7">
        <f t="shared" si="1"/>
        <v>99.99999999999993</v>
      </c>
      <c r="G60" s="119">
        <v>0.77</v>
      </c>
      <c r="H60" s="117">
        <f t="shared" si="2"/>
        <v>50.32679738562088</v>
      </c>
      <c r="K60" s="118" t="s">
        <v>74</v>
      </c>
      <c r="L60" s="118" t="s">
        <v>75</v>
      </c>
      <c r="M60" s="118"/>
    </row>
    <row r="61" spans="1:13" ht="12.75">
      <c r="A61" s="2">
        <v>102.11</v>
      </c>
      <c r="B61" s="2">
        <v>103.63</v>
      </c>
      <c r="C61" s="9">
        <f t="shared" si="0"/>
        <v>1.519999999999996</v>
      </c>
      <c r="E61" s="119">
        <v>1.47</v>
      </c>
      <c r="F61" s="7">
        <f t="shared" si="1"/>
        <v>96.71052631578972</v>
      </c>
      <c r="G61" s="119">
        <v>1.38</v>
      </c>
      <c r="H61" s="117">
        <f t="shared" si="2"/>
        <v>90.78947368421075</v>
      </c>
      <c r="K61" s="118" t="s">
        <v>74</v>
      </c>
      <c r="L61" s="118" t="s">
        <v>79</v>
      </c>
      <c r="M61" s="118"/>
    </row>
    <row r="62" spans="1:13" ht="12.75">
      <c r="A62" s="2">
        <v>103.63</v>
      </c>
      <c r="B62" s="2">
        <v>105.16</v>
      </c>
      <c r="C62" s="9">
        <f t="shared" si="0"/>
        <v>1.5300000000000011</v>
      </c>
      <c r="E62" s="119">
        <v>1.52</v>
      </c>
      <c r="F62" s="7">
        <f t="shared" si="1"/>
        <v>99.3464052287581</v>
      </c>
      <c r="G62" s="119">
        <v>1.41</v>
      </c>
      <c r="H62" s="117">
        <f t="shared" si="2"/>
        <v>92.15686274509797</v>
      </c>
      <c r="K62" s="118" t="s">
        <v>74</v>
      </c>
      <c r="L62" s="118" t="s">
        <v>75</v>
      </c>
      <c r="M62" s="118"/>
    </row>
    <row r="63" spans="1:13" ht="12.75">
      <c r="A63" s="2">
        <v>105.16</v>
      </c>
      <c r="B63" s="2">
        <v>106.68</v>
      </c>
      <c r="C63" s="9">
        <f t="shared" si="0"/>
        <v>1.5200000000000102</v>
      </c>
      <c r="E63" s="119">
        <v>1.52</v>
      </c>
      <c r="F63" s="7">
        <f t="shared" si="1"/>
        <v>99.99999999999932</v>
      </c>
      <c r="G63" s="119">
        <v>1.22</v>
      </c>
      <c r="H63" s="117">
        <f t="shared" si="2"/>
        <v>80.26315789473631</v>
      </c>
      <c r="K63" s="118" t="s">
        <v>74</v>
      </c>
      <c r="L63" s="118" t="s">
        <v>79</v>
      </c>
      <c r="M63" s="118"/>
    </row>
    <row r="64" spans="1:13" ht="12.75">
      <c r="A64" s="2">
        <v>106.68</v>
      </c>
      <c r="B64" s="2">
        <v>108.2</v>
      </c>
      <c r="C64" s="9">
        <f t="shared" si="0"/>
        <v>1.519999999999996</v>
      </c>
      <c r="E64" s="119">
        <v>1.52</v>
      </c>
      <c r="F64" s="7">
        <f t="shared" si="1"/>
        <v>100.00000000000027</v>
      </c>
      <c r="G64" s="119">
        <v>1.09</v>
      </c>
      <c r="H64" s="117">
        <f t="shared" si="2"/>
        <v>71.71052631578966</v>
      </c>
      <c r="K64" s="118" t="s">
        <v>74</v>
      </c>
      <c r="L64" s="118" t="s">
        <v>79</v>
      </c>
      <c r="M64" s="118"/>
    </row>
    <row r="65" spans="1:13" ht="12.75">
      <c r="A65" s="2">
        <v>108.2</v>
      </c>
      <c r="B65" s="2">
        <v>109.73</v>
      </c>
      <c r="C65" s="9">
        <f t="shared" si="0"/>
        <v>1.5300000000000011</v>
      </c>
      <c r="E65" s="119">
        <v>1.25</v>
      </c>
      <c r="F65" s="7">
        <f t="shared" si="1"/>
        <v>81.6993464052287</v>
      </c>
      <c r="G65" s="119">
        <v>0.72</v>
      </c>
      <c r="H65" s="117">
        <f t="shared" si="2"/>
        <v>47.05882352941173</v>
      </c>
      <c r="K65" s="118" t="s">
        <v>74</v>
      </c>
      <c r="L65" s="118" t="s">
        <v>75</v>
      </c>
      <c r="M65" s="118"/>
    </row>
    <row r="66" spans="1:13" ht="12.75">
      <c r="A66" s="2">
        <v>109.73</v>
      </c>
      <c r="B66" s="2">
        <v>111.25</v>
      </c>
      <c r="C66" s="9">
        <f t="shared" si="0"/>
        <v>1.519999999999996</v>
      </c>
      <c r="E66" s="119">
        <v>1.51</v>
      </c>
      <c r="F66" s="7">
        <f t="shared" si="1"/>
        <v>99.34210526315816</v>
      </c>
      <c r="G66" s="119">
        <v>0.93</v>
      </c>
      <c r="H66" s="117">
        <f t="shared" si="2"/>
        <v>61.18421052631595</v>
      </c>
      <c r="K66" s="118" t="s">
        <v>74</v>
      </c>
      <c r="L66" s="118" t="s">
        <v>75</v>
      </c>
      <c r="M66" s="118"/>
    </row>
    <row r="67" spans="1:13" ht="12.75">
      <c r="A67" s="2">
        <v>111.25</v>
      </c>
      <c r="B67" s="2">
        <v>112.78</v>
      </c>
      <c r="C67" s="9">
        <f t="shared" si="0"/>
        <v>1.5300000000000011</v>
      </c>
      <c r="E67" s="119">
        <v>1.47</v>
      </c>
      <c r="F67" s="7">
        <f t="shared" si="1"/>
        <v>96.07843137254895</v>
      </c>
      <c r="G67" s="119">
        <v>1.27</v>
      </c>
      <c r="H67" s="117">
        <f t="shared" si="2"/>
        <v>83.00653594771235</v>
      </c>
      <c r="K67" s="118" t="s">
        <v>74</v>
      </c>
      <c r="L67" s="118" t="s">
        <v>75</v>
      </c>
      <c r="M67" s="118"/>
    </row>
    <row r="68" spans="1:13" ht="12.75">
      <c r="A68" s="2">
        <v>112.78</v>
      </c>
      <c r="B68" s="2">
        <v>114.3</v>
      </c>
      <c r="C68" s="9">
        <f t="shared" si="0"/>
        <v>1.519999999999996</v>
      </c>
      <c r="E68" s="119">
        <v>1.46</v>
      </c>
      <c r="F68" s="7">
        <f t="shared" si="1"/>
        <v>96.05263157894763</v>
      </c>
      <c r="G68" s="119">
        <v>1.32</v>
      </c>
      <c r="H68" s="117">
        <f t="shared" si="2"/>
        <v>86.84210526315813</v>
      </c>
      <c r="K68" s="118" t="s">
        <v>74</v>
      </c>
      <c r="L68" s="118" t="s">
        <v>75</v>
      </c>
      <c r="M68" s="118"/>
    </row>
    <row r="69" spans="1:13" ht="12.75">
      <c r="A69" s="2">
        <v>114.3</v>
      </c>
      <c r="C69" s="9">
        <f t="shared" si="0"/>
        <v>-114.3</v>
      </c>
      <c r="E69" s="119"/>
      <c r="F69" s="7">
        <f t="shared" si="1"/>
        <v>0</v>
      </c>
      <c r="G69" s="119"/>
      <c r="H69" s="117">
        <f t="shared" si="2"/>
        <v>0</v>
      </c>
      <c r="L69" s="118"/>
      <c r="M69" s="118"/>
    </row>
    <row r="70" spans="3:13" ht="12.75">
      <c r="C70" s="9">
        <f t="shared" si="0"/>
        <v>0</v>
      </c>
      <c r="E70" s="119"/>
      <c r="F70" s="7" t="e">
        <f t="shared" si="1"/>
        <v>#DIV/0!</v>
      </c>
      <c r="G70" s="119"/>
      <c r="H70" s="117" t="e">
        <f t="shared" si="2"/>
        <v>#DIV/0!</v>
      </c>
      <c r="L70" s="118"/>
      <c r="M70" s="118"/>
    </row>
    <row r="71" spans="3:13" ht="12.75">
      <c r="C71" s="9">
        <f aca="true" t="shared" si="3" ref="C71:C76">B71-A71</f>
        <v>0</v>
      </c>
      <c r="E71" s="119"/>
      <c r="F71" s="7" t="e">
        <f aca="true" t="shared" si="4" ref="F71:F76">E71/C71*100</f>
        <v>#DIV/0!</v>
      </c>
      <c r="G71" s="119"/>
      <c r="H71" s="117" t="e">
        <f aca="true" t="shared" si="5" ref="H71:H76">G71/C71*100</f>
        <v>#DIV/0!</v>
      </c>
      <c r="L71" s="118"/>
      <c r="M71" s="118"/>
    </row>
    <row r="72" spans="3:13" ht="12.75">
      <c r="C72" s="9">
        <f t="shared" si="3"/>
        <v>0</v>
      </c>
      <c r="E72" s="119"/>
      <c r="F72" s="7" t="e">
        <f t="shared" si="4"/>
        <v>#DIV/0!</v>
      </c>
      <c r="G72" s="119"/>
      <c r="H72" s="117" t="e">
        <f t="shared" si="5"/>
        <v>#DIV/0!</v>
      </c>
      <c r="L72" s="118"/>
      <c r="M72" s="118"/>
    </row>
    <row r="73" spans="3:13" ht="12.75">
      <c r="C73" s="9">
        <f t="shared" si="3"/>
        <v>0</v>
      </c>
      <c r="E73" s="119"/>
      <c r="F73" s="7" t="e">
        <f t="shared" si="4"/>
        <v>#DIV/0!</v>
      </c>
      <c r="G73" s="119"/>
      <c r="H73" s="117" t="e">
        <f t="shared" si="5"/>
        <v>#DIV/0!</v>
      </c>
      <c r="L73" s="118"/>
      <c r="M73" s="118"/>
    </row>
    <row r="74" spans="3:13" ht="12.75">
      <c r="C74" s="9">
        <f t="shared" si="3"/>
        <v>0</v>
      </c>
      <c r="E74" s="119"/>
      <c r="F74" s="7" t="e">
        <f t="shared" si="4"/>
        <v>#DIV/0!</v>
      </c>
      <c r="G74" s="119"/>
      <c r="H74" s="117" t="e">
        <f t="shared" si="5"/>
        <v>#DIV/0!</v>
      </c>
      <c r="L74" s="118"/>
      <c r="M74" s="118"/>
    </row>
    <row r="75" spans="3:13" ht="12.75">
      <c r="C75" s="9">
        <f t="shared" si="3"/>
        <v>0</v>
      </c>
      <c r="E75" s="119"/>
      <c r="F75" s="7" t="e">
        <f t="shared" si="4"/>
        <v>#DIV/0!</v>
      </c>
      <c r="G75" s="119"/>
      <c r="H75" s="117" t="e">
        <f t="shared" si="5"/>
        <v>#DIV/0!</v>
      </c>
      <c r="L75" s="118"/>
      <c r="M75" s="118"/>
    </row>
    <row r="76" spans="3:13" ht="12.75">
      <c r="C76" s="9">
        <f t="shared" si="3"/>
        <v>0</v>
      </c>
      <c r="E76" s="119"/>
      <c r="F76" s="7" t="e">
        <f t="shared" si="4"/>
        <v>#DIV/0!</v>
      </c>
      <c r="G76" s="119"/>
      <c r="H76" s="117" t="e">
        <f t="shared" si="5"/>
        <v>#DIV/0!</v>
      </c>
      <c r="L76" s="118"/>
      <c r="M76" s="118"/>
    </row>
    <row r="77" spans="1:13" ht="12.75">
      <c r="A77" s="39" t="s">
        <v>259</v>
      </c>
      <c r="C77" s="9"/>
      <c r="E77" s="119"/>
      <c r="F77" s="7"/>
      <c r="G77" s="119"/>
      <c r="H77" s="117"/>
      <c r="L77" s="118"/>
      <c r="M77" s="118"/>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&amp;L&amp;"Arial,Bold"&amp;12CE 11-06&amp;C&amp;"Arial,Bold"&amp;14GEOTECHNICAL LOG</oddFooter>
  </headerFooter>
</worksheet>
</file>

<file path=xl/worksheets/sheet5.xml><?xml version="1.0" encoding="utf-8"?>
<worksheet xmlns="http://schemas.openxmlformats.org/spreadsheetml/2006/main" xmlns:r="http://schemas.openxmlformats.org/officeDocument/2006/relationships">
  <dimension ref="A1:L27"/>
  <sheetViews>
    <sheetView workbookViewId="0" topLeftCell="A1">
      <selection activeCell="A1" sqref="A1:K1"/>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s>
  <sheetData>
    <row r="1" spans="1:12" ht="29.25" customHeight="1">
      <c r="A1" s="231" t="s">
        <v>261</v>
      </c>
      <c r="B1" s="231"/>
      <c r="C1" s="231"/>
      <c r="D1" s="231"/>
      <c r="E1" s="231"/>
      <c r="F1" s="231"/>
      <c r="G1" s="231"/>
      <c r="H1" s="231"/>
      <c r="I1" s="231"/>
      <c r="J1" s="231"/>
      <c r="K1" s="231"/>
      <c r="L1" s="21"/>
    </row>
    <row r="2" spans="3:11" ht="3.75" customHeight="1">
      <c r="C2" s="17"/>
      <c r="D2" s="14"/>
      <c r="E2" s="15"/>
      <c r="F2" s="13"/>
      <c r="H2" s="13"/>
      <c r="J2" s="14"/>
      <c r="K2" s="15"/>
    </row>
    <row r="3" spans="1:11" ht="59.25" customHeight="1">
      <c r="A3" s="23" t="s">
        <v>19</v>
      </c>
      <c r="B3" s="44" t="s">
        <v>8</v>
      </c>
      <c r="C3" s="44" t="s">
        <v>9</v>
      </c>
      <c r="D3" s="19"/>
      <c r="E3" s="18" t="s">
        <v>34</v>
      </c>
      <c r="F3" s="20"/>
      <c r="G3" s="23" t="s">
        <v>19</v>
      </c>
      <c r="H3" s="44" t="s">
        <v>8</v>
      </c>
      <c r="I3" s="44" t="s">
        <v>9</v>
      </c>
      <c r="J3" s="19"/>
      <c r="K3" s="18" t="s">
        <v>34</v>
      </c>
    </row>
    <row r="4" ht="3.75" customHeight="1"/>
    <row r="5" spans="1:11" ht="25.5" customHeight="1">
      <c r="A5" s="120">
        <v>1</v>
      </c>
      <c r="B5" s="121"/>
      <c r="C5" s="121">
        <v>9.14</v>
      </c>
      <c r="D5" s="14"/>
      <c r="E5" s="10"/>
      <c r="F5" s="13"/>
      <c r="G5" s="120"/>
      <c r="H5" s="9"/>
      <c r="I5" s="9"/>
      <c r="J5" s="14"/>
      <c r="K5" s="10"/>
    </row>
    <row r="6" spans="1:11" ht="25.5" customHeight="1">
      <c r="A6" s="120">
        <v>2</v>
      </c>
      <c r="B6" s="121">
        <v>9.14</v>
      </c>
      <c r="C6" s="121">
        <v>13.64</v>
      </c>
      <c r="D6" s="14"/>
      <c r="E6" s="10"/>
      <c r="F6" s="13"/>
      <c r="G6" s="120"/>
      <c r="H6" s="9"/>
      <c r="I6" s="9"/>
      <c r="J6" s="14"/>
      <c r="K6" s="10"/>
    </row>
    <row r="7" spans="1:11" ht="25.5" customHeight="1">
      <c r="A7" s="120">
        <v>3</v>
      </c>
      <c r="B7" s="121">
        <v>13.64</v>
      </c>
      <c r="C7" s="121">
        <v>18.76</v>
      </c>
      <c r="D7" s="14"/>
      <c r="E7" s="10"/>
      <c r="F7" s="13"/>
      <c r="G7" s="120"/>
      <c r="H7" s="9"/>
      <c r="I7" s="9"/>
      <c r="J7" s="14"/>
      <c r="K7" s="10"/>
    </row>
    <row r="8" spans="1:11" ht="25.5" customHeight="1">
      <c r="A8" s="120">
        <v>4</v>
      </c>
      <c r="B8" s="121">
        <v>18.76</v>
      </c>
      <c r="C8" s="121">
        <v>23.85</v>
      </c>
      <c r="D8" s="14"/>
      <c r="E8" s="10"/>
      <c r="F8" s="13"/>
      <c r="G8" s="120"/>
      <c r="H8" s="9"/>
      <c r="I8" s="9"/>
      <c r="J8" s="14"/>
      <c r="K8" s="10"/>
    </row>
    <row r="9" spans="1:11" ht="25.5" customHeight="1">
      <c r="A9" s="120">
        <v>5</v>
      </c>
      <c r="B9" s="121">
        <v>23.85</v>
      </c>
      <c r="C9" s="121">
        <v>30.48</v>
      </c>
      <c r="D9" s="14"/>
      <c r="E9" s="10"/>
      <c r="F9" s="13"/>
      <c r="G9" s="120"/>
      <c r="H9" s="9"/>
      <c r="I9" s="9"/>
      <c r="J9" s="14"/>
      <c r="K9" s="10"/>
    </row>
    <row r="10" spans="1:11" ht="25.5" customHeight="1">
      <c r="A10" s="120">
        <v>6</v>
      </c>
      <c r="B10" s="121">
        <v>30.48</v>
      </c>
      <c r="C10" s="121">
        <v>35.5</v>
      </c>
      <c r="D10" s="14"/>
      <c r="E10" s="10"/>
      <c r="F10" s="13"/>
      <c r="G10" s="120"/>
      <c r="H10" s="9"/>
      <c r="I10" s="9"/>
      <c r="J10" s="14"/>
      <c r="K10" s="10"/>
    </row>
    <row r="11" spans="1:11" ht="25.5" customHeight="1">
      <c r="A11" s="120">
        <v>7</v>
      </c>
      <c r="B11" s="121">
        <v>35.5</v>
      </c>
      <c r="C11" s="121">
        <v>40.82</v>
      </c>
      <c r="D11" s="14"/>
      <c r="E11" s="10"/>
      <c r="F11" s="13"/>
      <c r="G11" s="120"/>
      <c r="H11" s="9"/>
      <c r="I11" s="9"/>
      <c r="J11" s="14"/>
      <c r="K11" s="10"/>
    </row>
    <row r="12" spans="1:11" ht="25.5" customHeight="1">
      <c r="A12" s="120">
        <v>8</v>
      </c>
      <c r="B12" s="121">
        <v>40.82</v>
      </c>
      <c r="C12" s="121">
        <v>46.81</v>
      </c>
      <c r="D12" s="14"/>
      <c r="E12" s="10"/>
      <c r="F12" s="13"/>
      <c r="G12" s="120"/>
      <c r="H12" s="9"/>
      <c r="I12" s="9"/>
      <c r="J12" s="14"/>
      <c r="K12" s="10"/>
    </row>
    <row r="13" spans="1:11" ht="25.5" customHeight="1">
      <c r="A13" s="120">
        <v>9</v>
      </c>
      <c r="B13" s="121">
        <v>46.81</v>
      </c>
      <c r="C13" s="121">
        <v>50.85</v>
      </c>
      <c r="D13" s="14"/>
      <c r="E13" s="10"/>
      <c r="F13" s="13"/>
      <c r="G13" s="120"/>
      <c r="H13" s="9"/>
      <c r="I13" s="9"/>
      <c r="J13" s="14"/>
      <c r="K13" s="10"/>
    </row>
    <row r="14" spans="1:11" ht="25.5" customHeight="1">
      <c r="A14" s="120">
        <v>10</v>
      </c>
      <c r="B14" s="121">
        <v>50.85</v>
      </c>
      <c r="C14" s="121">
        <v>56.85</v>
      </c>
      <c r="D14" s="14"/>
      <c r="E14" s="10"/>
      <c r="F14" s="13"/>
      <c r="G14" s="120"/>
      <c r="H14" s="9"/>
      <c r="I14" s="9"/>
      <c r="J14" s="14"/>
      <c r="K14" s="10"/>
    </row>
    <row r="15" spans="1:11" ht="25.5" customHeight="1">
      <c r="A15" s="120">
        <v>11</v>
      </c>
      <c r="B15" s="121">
        <v>56.85</v>
      </c>
      <c r="C15" s="121">
        <v>61.21</v>
      </c>
      <c r="D15" s="14"/>
      <c r="E15" s="10"/>
      <c r="F15" s="13"/>
      <c r="G15" s="120"/>
      <c r="H15" s="9"/>
      <c r="I15" s="9"/>
      <c r="J15" s="14"/>
      <c r="K15" s="10"/>
    </row>
    <row r="16" spans="1:11" ht="25.5" customHeight="1">
      <c r="A16" s="120">
        <v>12</v>
      </c>
      <c r="B16" s="121">
        <v>61.21</v>
      </c>
      <c r="C16" s="121">
        <v>65.79</v>
      </c>
      <c r="D16" s="14"/>
      <c r="E16" s="10"/>
      <c r="F16" s="13"/>
      <c r="G16" s="120"/>
      <c r="H16" s="9"/>
      <c r="I16" s="9"/>
      <c r="J16" s="14"/>
      <c r="K16" s="10"/>
    </row>
    <row r="17" spans="1:11" ht="25.5" customHeight="1">
      <c r="A17" s="120">
        <v>13</v>
      </c>
      <c r="B17" s="121">
        <v>65.79</v>
      </c>
      <c r="C17" s="121">
        <v>70.6</v>
      </c>
      <c r="D17" s="14"/>
      <c r="E17" s="10"/>
      <c r="F17" s="13"/>
      <c r="G17" s="120"/>
      <c r="H17" s="9"/>
      <c r="I17" s="9"/>
      <c r="J17" s="14"/>
      <c r="K17" s="10"/>
    </row>
    <row r="18" spans="1:11" ht="25.5" customHeight="1">
      <c r="A18" s="120">
        <v>14</v>
      </c>
      <c r="B18" s="121">
        <v>70.6</v>
      </c>
      <c r="C18" s="121">
        <v>75.75</v>
      </c>
      <c r="D18" s="14"/>
      <c r="E18" s="10"/>
      <c r="F18" s="13"/>
      <c r="G18" s="120"/>
      <c r="H18" s="9"/>
      <c r="I18" s="9"/>
      <c r="J18" s="14"/>
      <c r="K18" s="10"/>
    </row>
    <row r="19" spans="1:11" ht="25.5" customHeight="1">
      <c r="A19" s="120">
        <v>15</v>
      </c>
      <c r="B19" s="121">
        <v>75.75</v>
      </c>
      <c r="C19" s="121">
        <v>80.77</v>
      </c>
      <c r="D19" s="14"/>
      <c r="E19" s="10"/>
      <c r="F19" s="13"/>
      <c r="G19" s="120"/>
      <c r="H19" s="9"/>
      <c r="I19" s="9"/>
      <c r="J19" s="14"/>
      <c r="K19" s="10"/>
    </row>
    <row r="20" spans="1:11" ht="25.5" customHeight="1">
      <c r="A20" s="120">
        <v>16</v>
      </c>
      <c r="B20" s="121">
        <v>80.77</v>
      </c>
      <c r="C20" s="121">
        <v>85.68</v>
      </c>
      <c r="D20" s="14"/>
      <c r="E20" s="10"/>
      <c r="F20" s="13"/>
      <c r="G20" s="120"/>
      <c r="H20" s="9"/>
      <c r="I20" s="9"/>
      <c r="J20" s="14"/>
      <c r="K20" s="10"/>
    </row>
    <row r="21" spans="1:11" ht="25.5" customHeight="1">
      <c r="A21" s="120">
        <v>17</v>
      </c>
      <c r="B21" s="121">
        <v>85.68</v>
      </c>
      <c r="C21" s="121">
        <v>90.65</v>
      </c>
      <c r="D21" s="14"/>
      <c r="E21" s="10"/>
      <c r="F21" s="13"/>
      <c r="G21" s="120"/>
      <c r="H21" s="9"/>
      <c r="I21" s="9"/>
      <c r="J21" s="14"/>
      <c r="K21" s="10"/>
    </row>
    <row r="22" spans="1:11" ht="25.5" customHeight="1">
      <c r="A22" s="120">
        <v>18</v>
      </c>
      <c r="B22" s="121">
        <v>90.65</v>
      </c>
      <c r="C22" s="121">
        <v>95.11</v>
      </c>
      <c r="D22" s="14"/>
      <c r="E22" s="10"/>
      <c r="F22" s="13"/>
      <c r="G22" s="120"/>
      <c r="H22" s="9"/>
      <c r="I22" s="9"/>
      <c r="J22" s="14"/>
      <c r="K22" s="10"/>
    </row>
    <row r="23" spans="1:11" ht="25.5" customHeight="1">
      <c r="A23" s="120">
        <v>19</v>
      </c>
      <c r="B23" s="121">
        <v>95.11</v>
      </c>
      <c r="C23" s="9">
        <v>99.77</v>
      </c>
      <c r="D23" s="14"/>
      <c r="E23" s="10"/>
      <c r="F23" s="13"/>
      <c r="G23" s="120"/>
      <c r="H23" s="9"/>
      <c r="I23" s="9"/>
      <c r="J23" s="14"/>
      <c r="K23" s="10"/>
    </row>
    <row r="24" spans="1:11" ht="25.5" customHeight="1">
      <c r="A24" s="120">
        <v>20</v>
      </c>
      <c r="B24" s="9">
        <v>99.77</v>
      </c>
      <c r="C24" s="9">
        <v>104.81</v>
      </c>
      <c r="D24" s="14"/>
      <c r="E24" s="10"/>
      <c r="F24" s="13"/>
      <c r="G24" s="120"/>
      <c r="H24" s="9"/>
      <c r="I24" s="9"/>
      <c r="J24" s="14"/>
      <c r="K24" s="10"/>
    </row>
    <row r="25" spans="1:11" ht="25.5" customHeight="1">
      <c r="A25" s="120">
        <v>21</v>
      </c>
      <c r="B25" s="9">
        <v>104.81</v>
      </c>
      <c r="C25" s="9">
        <v>109.81</v>
      </c>
      <c r="D25" s="14"/>
      <c r="E25" s="10"/>
      <c r="F25" s="13"/>
      <c r="G25" s="120"/>
      <c r="H25" s="9"/>
      <c r="I25" s="9"/>
      <c r="J25" s="14"/>
      <c r="K25" s="10"/>
    </row>
    <row r="26" spans="1:11" ht="25.5" customHeight="1">
      <c r="A26" s="120">
        <v>22</v>
      </c>
      <c r="B26" s="9">
        <v>109.81</v>
      </c>
      <c r="C26" s="9">
        <v>115.06</v>
      </c>
      <c r="D26" s="14"/>
      <c r="E26" s="10"/>
      <c r="F26" s="13"/>
      <c r="G26" s="120"/>
      <c r="H26" s="9"/>
      <c r="I26" s="9"/>
      <c r="J26" s="14"/>
      <c r="K26" s="10"/>
    </row>
    <row r="27" spans="1:11" ht="25.5" customHeight="1">
      <c r="A27" s="120"/>
      <c r="B27" s="9"/>
      <c r="C27" s="9"/>
      <c r="D27" s="14"/>
      <c r="E27" s="10"/>
      <c r="F27" s="13"/>
      <c r="G27" s="120"/>
      <c r="H27" s="9"/>
      <c r="I27" s="9"/>
      <c r="J27" s="14"/>
      <c r="K27" s="10"/>
    </row>
  </sheetData>
  <sheetProtection/>
  <mergeCells count="1">
    <mergeCell ref="A1:K1"/>
  </mergeCells>
  <printOptions/>
  <pageMargins left="0.75" right="0.5" top="1" bottom="0.75" header="0.5" footer="0.5"/>
  <pageSetup horizontalDpi="600" verticalDpi="600" orientation="portrait" r:id="rId1"/>
  <headerFooter>
    <oddFooter>&amp;C&amp;"Arial,Bold"&amp;14BOX LOG</oddFooter>
  </headerFooter>
</worksheet>
</file>

<file path=xl/worksheets/sheet6.xml><?xml version="1.0" encoding="utf-8"?>
<worksheet xmlns="http://schemas.openxmlformats.org/spreadsheetml/2006/main" xmlns:r="http://schemas.openxmlformats.org/officeDocument/2006/relationships">
  <dimension ref="A3:D38"/>
  <sheetViews>
    <sheetView zoomScalePageLayoutView="0" workbookViewId="0" topLeftCell="A1">
      <selection activeCell="B10" sqref="B10"/>
    </sheetView>
  </sheetViews>
  <sheetFormatPr defaultColWidth="9.140625" defaultRowHeight="12.75"/>
  <cols>
    <col min="1" max="1" width="6.57421875" style="0" customWidth="1"/>
    <col min="2" max="2" width="13.7109375" style="2" customWidth="1"/>
    <col min="3" max="3" width="0.71875" style="0" customWidth="1"/>
    <col min="4" max="4" width="95.57421875" style="0" customWidth="1"/>
  </cols>
  <sheetData>
    <row r="3" spans="1:4" ht="30" customHeight="1">
      <c r="A3" s="232" t="s">
        <v>33</v>
      </c>
      <c r="B3" s="42" t="s">
        <v>13</v>
      </c>
      <c r="C3" s="26"/>
      <c r="D3" s="24" t="s">
        <v>32</v>
      </c>
    </row>
    <row r="4" ht="6.75" customHeight="1">
      <c r="A4" s="232"/>
    </row>
    <row r="5" spans="1:4" ht="24" customHeight="1">
      <c r="A5" s="232"/>
      <c r="B5" s="139">
        <v>9.14</v>
      </c>
      <c r="D5" s="122" t="s">
        <v>78</v>
      </c>
    </row>
    <row r="6" spans="1:4" ht="24" customHeight="1">
      <c r="A6" s="232"/>
      <c r="B6" s="139">
        <v>12.4</v>
      </c>
      <c r="D6" s="122" t="s">
        <v>78</v>
      </c>
    </row>
    <row r="7" spans="1:4" ht="24" customHeight="1">
      <c r="A7" s="232"/>
      <c r="B7" s="139">
        <v>15.24</v>
      </c>
      <c r="D7" s="122" t="s">
        <v>180</v>
      </c>
    </row>
    <row r="8" spans="1:4" ht="24" customHeight="1">
      <c r="A8" s="232"/>
      <c r="B8" s="139">
        <v>21.67</v>
      </c>
      <c r="D8" s="122" t="s">
        <v>181</v>
      </c>
    </row>
    <row r="9" spans="1:4" ht="24" customHeight="1">
      <c r="A9" s="232"/>
      <c r="B9" s="139">
        <v>27.55</v>
      </c>
      <c r="D9" s="41" t="s">
        <v>182</v>
      </c>
    </row>
    <row r="10" spans="1:4" ht="24" customHeight="1">
      <c r="A10" s="232"/>
      <c r="B10" s="139"/>
      <c r="D10" s="41"/>
    </row>
    <row r="11" spans="1:4" ht="24" customHeight="1">
      <c r="A11" s="232"/>
      <c r="B11" s="139"/>
      <c r="D11" s="41"/>
    </row>
    <row r="12" spans="1:4" ht="24" customHeight="1">
      <c r="A12" s="232"/>
      <c r="B12" s="139"/>
      <c r="D12" s="41"/>
    </row>
    <row r="13" spans="1:4" ht="24" customHeight="1">
      <c r="A13" s="232"/>
      <c r="B13" s="139"/>
      <c r="D13" s="41"/>
    </row>
    <row r="14" spans="1:4" ht="24" customHeight="1">
      <c r="A14" s="232"/>
      <c r="B14" s="139"/>
      <c r="D14" s="41"/>
    </row>
    <row r="15" spans="1:4" ht="24" customHeight="1">
      <c r="A15" s="232"/>
      <c r="B15" s="139"/>
      <c r="D15" s="41"/>
    </row>
    <row r="16" spans="1:4" ht="24" customHeight="1">
      <c r="A16" s="232"/>
      <c r="B16" s="139"/>
      <c r="D16" s="41"/>
    </row>
    <row r="17" spans="1:4" ht="24" customHeight="1">
      <c r="A17" s="232"/>
      <c r="B17" s="139"/>
      <c r="D17" s="41"/>
    </row>
    <row r="18" spans="1:4" ht="24" customHeight="1">
      <c r="A18" s="232"/>
      <c r="B18" s="139"/>
      <c r="D18" s="41"/>
    </row>
    <row r="19" spans="1:4" ht="24" customHeight="1">
      <c r="A19" s="232"/>
      <c r="B19" s="139"/>
      <c r="D19" s="41"/>
    </row>
    <row r="20" spans="1:4" ht="24" customHeight="1">
      <c r="A20" s="232"/>
      <c r="B20" s="139"/>
      <c r="D20" s="41"/>
    </row>
    <row r="21" spans="1:4" ht="24" customHeight="1">
      <c r="A21" s="232"/>
      <c r="B21" s="139"/>
      <c r="D21" s="41"/>
    </row>
    <row r="22" spans="1:4" ht="24" customHeight="1">
      <c r="A22" s="232"/>
      <c r="B22" s="139"/>
      <c r="D22" s="41"/>
    </row>
    <row r="23" ht="12.75">
      <c r="A23" s="45"/>
    </row>
    <row r="24" ht="12.75">
      <c r="A24" s="45"/>
    </row>
    <row r="25" ht="12.75">
      <c r="A25" s="45"/>
    </row>
    <row r="26" ht="12.75">
      <c r="A26" s="45"/>
    </row>
    <row r="27" ht="12.75">
      <c r="A27" s="45"/>
    </row>
    <row r="28" ht="12.75">
      <c r="A28" s="45"/>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
    <mergeCell ref="A3:A22"/>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Q32"/>
  <sheetViews>
    <sheetView tabSelected="1" zoomScaleSheetLayoutView="70" workbookViewId="0" topLeftCell="A1">
      <selection activeCell="A1" sqref="A1:Q1"/>
    </sheetView>
  </sheetViews>
  <sheetFormatPr defaultColWidth="9.140625" defaultRowHeight="12.75"/>
  <cols>
    <col min="1" max="1" width="4.57421875" style="0" customWidth="1"/>
    <col min="2" max="2" width="9.28125" style="0" customWidth="1"/>
    <col min="3" max="3" width="0.71875" style="13" customWidth="1"/>
    <col min="4" max="4" width="11.28125" style="2" customWidth="1"/>
    <col min="5" max="5" width="11.140625" style="2" customWidth="1"/>
    <col min="6" max="6" width="0.71875" style="13" customWidth="1"/>
    <col min="7" max="7" width="9.28125" style="141" customWidth="1"/>
    <col min="8" max="8" width="9.00390625" style="0" customWidth="1"/>
    <col min="9" max="9" width="0.71875" style="13" customWidth="1"/>
    <col min="10" max="10" width="9.28125" style="2" customWidth="1"/>
    <col min="11" max="11" width="0.71875" style="13" customWidth="1"/>
    <col min="12" max="12" width="9.28125" style="0" customWidth="1"/>
    <col min="13" max="13" width="6.00390625" style="0" customWidth="1"/>
    <col min="14" max="14" width="0.71875" style="13" customWidth="1"/>
    <col min="15" max="15" width="95.8515625" style="4" customWidth="1"/>
    <col min="16" max="16" width="0.71875" style="13" customWidth="1"/>
    <col min="17" max="17" width="2.8515625" style="0" customWidth="1"/>
  </cols>
  <sheetData>
    <row r="1" spans="1:17" ht="15.75">
      <c r="A1" s="231" t="s">
        <v>260</v>
      </c>
      <c r="B1" s="231"/>
      <c r="C1" s="231"/>
      <c r="D1" s="231"/>
      <c r="E1" s="231"/>
      <c r="F1" s="231"/>
      <c r="G1" s="231"/>
      <c r="H1" s="231"/>
      <c r="I1" s="231"/>
      <c r="J1" s="231"/>
      <c r="K1" s="231"/>
      <c r="L1" s="231"/>
      <c r="M1" s="231"/>
      <c r="N1" s="231"/>
      <c r="O1" s="231"/>
      <c r="P1" s="231"/>
      <c r="Q1" s="231"/>
    </row>
    <row r="2" ht="3.75" customHeight="1">
      <c r="D2" s="3"/>
    </row>
    <row r="3" spans="1:17" ht="12" customHeight="1">
      <c r="A3" s="238" t="s">
        <v>31</v>
      </c>
      <c r="B3" s="246" t="s">
        <v>30</v>
      </c>
      <c r="C3" s="36"/>
      <c r="D3" s="248" t="s">
        <v>8</v>
      </c>
      <c r="E3" s="248" t="s">
        <v>9</v>
      </c>
      <c r="F3" s="36"/>
      <c r="G3" s="250" t="s">
        <v>23</v>
      </c>
      <c r="H3" s="244" t="s">
        <v>24</v>
      </c>
      <c r="I3" s="36"/>
      <c r="J3" s="236" t="s">
        <v>28</v>
      </c>
      <c r="K3" s="36"/>
      <c r="L3" s="192" t="s">
        <v>2</v>
      </c>
      <c r="M3" s="194"/>
      <c r="N3" s="36"/>
      <c r="O3" s="242" t="s">
        <v>26</v>
      </c>
      <c r="Q3" s="240" t="s">
        <v>20</v>
      </c>
    </row>
    <row r="4" spans="1:17" ht="53.25" customHeight="1">
      <c r="A4" s="239"/>
      <c r="B4" s="247"/>
      <c r="C4" s="22"/>
      <c r="D4" s="249"/>
      <c r="E4" s="249"/>
      <c r="F4" s="22"/>
      <c r="G4" s="251"/>
      <c r="H4" s="245"/>
      <c r="I4" s="22"/>
      <c r="J4" s="237"/>
      <c r="K4" s="22"/>
      <c r="L4" s="37" t="s">
        <v>4</v>
      </c>
      <c r="M4" s="38" t="s">
        <v>27</v>
      </c>
      <c r="N4" s="22"/>
      <c r="O4" s="243"/>
      <c r="P4" s="16"/>
      <c r="Q4" s="241"/>
    </row>
    <row r="5" ht="3.75" customHeight="1">
      <c r="A5" s="239"/>
    </row>
    <row r="6" spans="1:17" ht="25.5">
      <c r="A6" s="239"/>
      <c r="B6" s="226" t="s">
        <v>183</v>
      </c>
      <c r="C6" s="33"/>
      <c r="D6" s="217">
        <v>9.14</v>
      </c>
      <c r="E6" s="217">
        <v>12.4</v>
      </c>
      <c r="F6" s="33"/>
      <c r="G6" s="233">
        <v>80</v>
      </c>
      <c r="H6" s="218"/>
      <c r="I6" s="33"/>
      <c r="J6" s="218"/>
      <c r="K6" s="33"/>
      <c r="L6" s="30"/>
      <c r="M6" s="31"/>
      <c r="N6" s="43"/>
      <c r="O6" s="143" t="s">
        <v>186</v>
      </c>
      <c r="P6" s="33"/>
      <c r="Q6" s="47"/>
    </row>
    <row r="7" spans="1:17" ht="19.5" customHeight="1">
      <c r="A7" s="239"/>
      <c r="B7" s="216"/>
      <c r="C7" s="33"/>
      <c r="D7" s="217"/>
      <c r="E7" s="217"/>
      <c r="F7" s="33"/>
      <c r="G7" s="233"/>
      <c r="H7" s="218"/>
      <c r="I7" s="33"/>
      <c r="J7" s="218"/>
      <c r="K7" s="33"/>
      <c r="L7" s="123"/>
      <c r="M7" s="124"/>
      <c r="N7" s="43"/>
      <c r="O7" s="144"/>
      <c r="P7" s="33"/>
      <c r="Q7" s="47"/>
    </row>
    <row r="8" spans="1:17" ht="19.5" customHeight="1">
      <c r="A8" s="239"/>
      <c r="B8" s="226" t="s">
        <v>184</v>
      </c>
      <c r="C8" s="33"/>
      <c r="D8" s="217">
        <v>17</v>
      </c>
      <c r="E8" s="217">
        <v>18</v>
      </c>
      <c r="F8" s="33"/>
      <c r="G8" s="235">
        <v>50</v>
      </c>
      <c r="H8" s="218"/>
      <c r="I8" s="33"/>
      <c r="J8" s="218"/>
      <c r="K8" s="33"/>
      <c r="L8" s="30"/>
      <c r="M8" s="31"/>
      <c r="N8" s="43"/>
      <c r="O8" s="143" t="s">
        <v>187</v>
      </c>
      <c r="P8" s="33"/>
      <c r="Q8" s="47"/>
    </row>
    <row r="9" spans="1:17" ht="19.5" customHeight="1">
      <c r="A9" s="239"/>
      <c r="B9" s="216"/>
      <c r="C9" s="33"/>
      <c r="D9" s="217"/>
      <c r="E9" s="217"/>
      <c r="F9" s="33"/>
      <c r="G9" s="233"/>
      <c r="H9" s="218"/>
      <c r="I9" s="33"/>
      <c r="J9" s="218"/>
      <c r="K9" s="33"/>
      <c r="L9" s="123"/>
      <c r="M9" s="124"/>
      <c r="N9" s="43"/>
      <c r="O9" s="144"/>
      <c r="P9" s="33"/>
      <c r="Q9" s="47"/>
    </row>
    <row r="10" spans="1:17" ht="25.5">
      <c r="A10" s="239"/>
      <c r="B10" s="226" t="s">
        <v>184</v>
      </c>
      <c r="C10" s="33"/>
      <c r="D10" s="217">
        <v>27.55</v>
      </c>
      <c r="E10" s="217">
        <v>46.7</v>
      </c>
      <c r="F10" s="33"/>
      <c r="G10" s="233">
        <v>65</v>
      </c>
      <c r="H10" s="218"/>
      <c r="I10" s="33"/>
      <c r="J10" s="218"/>
      <c r="K10" s="33"/>
      <c r="L10" s="30"/>
      <c r="M10" s="31"/>
      <c r="N10" s="43"/>
      <c r="O10" s="143" t="s">
        <v>188</v>
      </c>
      <c r="P10" s="33"/>
      <c r="Q10" s="47"/>
    </row>
    <row r="11" spans="1:17" ht="19.5" customHeight="1">
      <c r="A11" s="239"/>
      <c r="B11" s="216"/>
      <c r="C11" s="33"/>
      <c r="D11" s="217"/>
      <c r="E11" s="217"/>
      <c r="F11" s="33"/>
      <c r="G11" s="233"/>
      <c r="H11" s="218"/>
      <c r="I11" s="33"/>
      <c r="J11" s="218"/>
      <c r="K11" s="33"/>
      <c r="L11" s="123"/>
      <c r="M11" s="124"/>
      <c r="N11" s="43"/>
      <c r="O11" s="144"/>
      <c r="P11" s="33"/>
      <c r="Q11" s="47"/>
    </row>
    <row r="12" spans="1:17" ht="25.5">
      <c r="A12" s="239"/>
      <c r="B12" s="226" t="s">
        <v>184</v>
      </c>
      <c r="C12" s="33"/>
      <c r="D12" s="217">
        <v>46.7</v>
      </c>
      <c r="E12" s="217">
        <v>47.24</v>
      </c>
      <c r="F12" s="33"/>
      <c r="G12" s="233">
        <v>75</v>
      </c>
      <c r="H12" s="218"/>
      <c r="I12" s="33"/>
      <c r="J12" s="218"/>
      <c r="K12" s="33"/>
      <c r="L12" s="30"/>
      <c r="M12" s="31"/>
      <c r="N12" s="43"/>
      <c r="O12" s="143" t="s">
        <v>189</v>
      </c>
      <c r="P12" s="33"/>
      <c r="Q12" s="47"/>
    </row>
    <row r="13" spans="1:17" ht="19.5" customHeight="1">
      <c r="A13" s="239"/>
      <c r="B13" s="216"/>
      <c r="C13" s="33"/>
      <c r="D13" s="217"/>
      <c r="E13" s="217"/>
      <c r="F13" s="33"/>
      <c r="G13" s="233"/>
      <c r="H13" s="218"/>
      <c r="I13" s="33"/>
      <c r="J13" s="218"/>
      <c r="K13" s="33"/>
      <c r="L13" s="123"/>
      <c r="M13" s="124"/>
      <c r="N13" s="43"/>
      <c r="O13" s="144"/>
      <c r="P13" s="33"/>
      <c r="Q13" s="47"/>
    </row>
    <row r="14" spans="1:17" ht="19.5" customHeight="1">
      <c r="A14" s="239"/>
      <c r="B14" s="226" t="s">
        <v>184</v>
      </c>
      <c r="C14" s="33"/>
      <c r="D14" s="217">
        <v>46.7</v>
      </c>
      <c r="E14" s="217">
        <v>47.24</v>
      </c>
      <c r="F14" s="33"/>
      <c r="G14" s="235">
        <v>0</v>
      </c>
      <c r="H14" s="218"/>
      <c r="I14" s="33"/>
      <c r="J14" s="218"/>
      <c r="K14" s="33"/>
      <c r="L14" s="30"/>
      <c r="M14" s="31"/>
      <c r="N14" s="43"/>
      <c r="O14" s="143" t="s">
        <v>190</v>
      </c>
      <c r="P14" s="33"/>
      <c r="Q14" s="47"/>
    </row>
    <row r="15" spans="1:17" ht="19.5" customHeight="1">
      <c r="A15" s="239"/>
      <c r="B15" s="216"/>
      <c r="C15" s="33"/>
      <c r="D15" s="217"/>
      <c r="E15" s="217"/>
      <c r="F15" s="33"/>
      <c r="G15" s="233"/>
      <c r="H15" s="218"/>
      <c r="I15" s="33"/>
      <c r="J15" s="218"/>
      <c r="K15" s="33"/>
      <c r="L15" s="123"/>
      <c r="M15" s="124"/>
      <c r="N15" s="43"/>
      <c r="O15" s="144"/>
      <c r="P15" s="33"/>
      <c r="Q15" s="47"/>
    </row>
    <row r="16" spans="1:17" ht="25.5">
      <c r="A16" s="239"/>
      <c r="B16" s="226" t="s">
        <v>185</v>
      </c>
      <c r="C16" s="33"/>
      <c r="D16" s="217">
        <v>55.8</v>
      </c>
      <c r="E16" s="217">
        <v>88.85</v>
      </c>
      <c r="F16" s="33"/>
      <c r="G16" s="235">
        <v>50</v>
      </c>
      <c r="H16" s="218"/>
      <c r="I16" s="33"/>
      <c r="J16" s="218"/>
      <c r="K16" s="33"/>
      <c r="L16" s="30"/>
      <c r="M16" s="31"/>
      <c r="N16" s="43"/>
      <c r="O16" s="143" t="s">
        <v>191</v>
      </c>
      <c r="P16" s="33"/>
      <c r="Q16" s="47"/>
    </row>
    <row r="17" spans="1:17" ht="19.5" customHeight="1">
      <c r="A17" s="239"/>
      <c r="B17" s="216"/>
      <c r="C17" s="33"/>
      <c r="D17" s="217"/>
      <c r="E17" s="217"/>
      <c r="F17" s="33"/>
      <c r="G17" s="233"/>
      <c r="H17" s="218"/>
      <c r="I17" s="33"/>
      <c r="J17" s="218"/>
      <c r="K17" s="33"/>
      <c r="L17" s="123"/>
      <c r="M17" s="124"/>
      <c r="N17" s="43"/>
      <c r="O17" s="144"/>
      <c r="P17" s="33"/>
      <c r="Q17" s="47"/>
    </row>
    <row r="18" spans="1:17" ht="19.5" customHeight="1">
      <c r="A18" s="239"/>
      <c r="B18" s="226" t="s">
        <v>185</v>
      </c>
      <c r="C18" s="33"/>
      <c r="D18" s="217">
        <v>64.75</v>
      </c>
      <c r="E18" s="217">
        <v>82.85</v>
      </c>
      <c r="F18" s="33"/>
      <c r="G18" s="233">
        <v>65</v>
      </c>
      <c r="H18" s="218"/>
      <c r="I18" s="33"/>
      <c r="J18" s="218">
        <v>3</v>
      </c>
      <c r="K18" s="33"/>
      <c r="L18" s="30"/>
      <c r="M18" s="31"/>
      <c r="N18" s="43"/>
      <c r="O18" s="143" t="s">
        <v>192</v>
      </c>
      <c r="P18" s="33"/>
      <c r="Q18" s="47"/>
    </row>
    <row r="19" spans="1:17" ht="19.5" customHeight="1">
      <c r="A19" s="239"/>
      <c r="B19" s="216"/>
      <c r="C19" s="33"/>
      <c r="D19" s="217"/>
      <c r="E19" s="217"/>
      <c r="F19" s="33"/>
      <c r="G19" s="233"/>
      <c r="H19" s="218"/>
      <c r="I19" s="33"/>
      <c r="J19" s="218"/>
      <c r="K19" s="33"/>
      <c r="L19" s="123"/>
      <c r="M19" s="124"/>
      <c r="N19" s="43"/>
      <c r="O19" s="144"/>
      <c r="P19" s="33"/>
      <c r="Q19" s="47"/>
    </row>
    <row r="20" spans="1:17" ht="25.5">
      <c r="A20" s="239"/>
      <c r="B20" s="226" t="s">
        <v>184</v>
      </c>
      <c r="C20" s="33"/>
      <c r="D20" s="217">
        <v>61.1</v>
      </c>
      <c r="E20" s="217">
        <v>62.9</v>
      </c>
      <c r="F20" s="33"/>
      <c r="G20" s="233">
        <v>15</v>
      </c>
      <c r="H20" s="218"/>
      <c r="I20" s="33"/>
      <c r="J20" s="218"/>
      <c r="K20" s="33"/>
      <c r="L20" s="30"/>
      <c r="M20" s="31"/>
      <c r="N20" s="43"/>
      <c r="O20" s="143" t="s">
        <v>193</v>
      </c>
      <c r="P20" s="33"/>
      <c r="Q20" s="47"/>
    </row>
    <row r="21" spans="1:17" ht="19.5" customHeight="1">
      <c r="A21" s="239"/>
      <c r="B21" s="216"/>
      <c r="C21" s="33"/>
      <c r="D21" s="217"/>
      <c r="E21" s="217"/>
      <c r="F21" s="33"/>
      <c r="G21" s="233"/>
      <c r="H21" s="218"/>
      <c r="I21" s="33"/>
      <c r="J21" s="218"/>
      <c r="K21" s="33"/>
      <c r="L21" s="123"/>
      <c r="M21" s="124"/>
      <c r="N21" s="43"/>
      <c r="O21" s="144"/>
      <c r="P21" s="33"/>
      <c r="Q21" s="47"/>
    </row>
    <row r="22" spans="1:17" ht="25.5">
      <c r="A22" s="239"/>
      <c r="B22" s="226" t="s">
        <v>183</v>
      </c>
      <c r="C22" s="33"/>
      <c r="D22" s="217">
        <v>80.68</v>
      </c>
      <c r="E22" s="217">
        <v>171.94</v>
      </c>
      <c r="F22" s="33"/>
      <c r="G22" s="233">
        <v>30</v>
      </c>
      <c r="H22" s="218"/>
      <c r="I22" s="33"/>
      <c r="J22" s="218"/>
      <c r="K22" s="33"/>
      <c r="L22" s="30"/>
      <c r="M22" s="31"/>
      <c r="N22" s="43"/>
      <c r="O22" s="143" t="s">
        <v>194</v>
      </c>
      <c r="P22" s="33"/>
      <c r="Q22" s="47"/>
    </row>
    <row r="23" spans="1:17" ht="19.5" customHeight="1">
      <c r="A23" s="239"/>
      <c r="B23" s="216"/>
      <c r="C23" s="33"/>
      <c r="D23" s="217"/>
      <c r="E23" s="217"/>
      <c r="F23" s="33"/>
      <c r="G23" s="233"/>
      <c r="H23" s="218"/>
      <c r="I23" s="33"/>
      <c r="J23" s="218"/>
      <c r="K23" s="33"/>
      <c r="L23" s="123"/>
      <c r="M23" s="124"/>
      <c r="N23" s="43"/>
      <c r="O23" s="144"/>
      <c r="P23" s="33"/>
      <c r="Q23" s="47"/>
    </row>
    <row r="24" spans="1:17" ht="25.5">
      <c r="A24" s="239"/>
      <c r="B24" s="226" t="s">
        <v>184</v>
      </c>
      <c r="C24" s="33"/>
      <c r="D24" s="217">
        <v>86.37</v>
      </c>
      <c r="E24" s="234">
        <v>171.94</v>
      </c>
      <c r="F24" s="33"/>
      <c r="G24" s="235">
        <v>40</v>
      </c>
      <c r="H24" s="218">
        <v>280</v>
      </c>
      <c r="I24" s="33"/>
      <c r="J24" s="218"/>
      <c r="K24" s="33"/>
      <c r="L24" s="30"/>
      <c r="M24" s="31"/>
      <c r="N24" s="43"/>
      <c r="O24" s="143" t="s">
        <v>195</v>
      </c>
      <c r="P24" s="33"/>
      <c r="Q24" s="47"/>
    </row>
    <row r="25" spans="1:17" ht="19.5" customHeight="1">
      <c r="A25" s="239"/>
      <c r="B25" s="216"/>
      <c r="C25" s="33"/>
      <c r="D25" s="217"/>
      <c r="E25" s="217"/>
      <c r="F25" s="219"/>
      <c r="G25" s="233"/>
      <c r="H25" s="218"/>
      <c r="I25" s="33"/>
      <c r="J25" s="218"/>
      <c r="K25" s="33"/>
      <c r="L25" s="123"/>
      <c r="M25" s="124"/>
      <c r="N25" s="43"/>
      <c r="O25" s="144"/>
      <c r="P25" s="33"/>
      <c r="Q25" s="47"/>
    </row>
    <row r="26" spans="1:17" ht="19.5" customHeight="1">
      <c r="A26" s="239"/>
      <c r="B26" s="226" t="s">
        <v>185</v>
      </c>
      <c r="C26" s="33"/>
      <c r="D26" s="217">
        <v>124.72</v>
      </c>
      <c r="E26" s="217"/>
      <c r="F26" s="218"/>
      <c r="G26" s="233">
        <v>20</v>
      </c>
      <c r="H26" s="218">
        <v>0</v>
      </c>
      <c r="I26" s="33"/>
      <c r="J26" s="218"/>
      <c r="K26" s="33"/>
      <c r="L26" s="30"/>
      <c r="M26" s="31"/>
      <c r="N26" s="43"/>
      <c r="O26" s="143" t="s">
        <v>197</v>
      </c>
      <c r="P26" s="33"/>
      <c r="Q26" s="47"/>
    </row>
    <row r="27" spans="1:17" ht="19.5" customHeight="1">
      <c r="A27" s="239"/>
      <c r="B27" s="216"/>
      <c r="C27" s="33"/>
      <c r="D27" s="217"/>
      <c r="E27" s="217"/>
      <c r="F27" s="33"/>
      <c r="G27" s="233"/>
      <c r="H27" s="218"/>
      <c r="I27" s="33"/>
      <c r="J27" s="218"/>
      <c r="K27" s="33"/>
      <c r="L27" s="123"/>
      <c r="M27" s="124"/>
      <c r="N27" s="43"/>
      <c r="O27" s="144"/>
      <c r="P27" s="33"/>
      <c r="Q27" s="47"/>
    </row>
    <row r="28" spans="1:17" ht="19.5" customHeight="1">
      <c r="A28" s="239"/>
      <c r="B28" s="226" t="s">
        <v>185</v>
      </c>
      <c r="C28" s="33"/>
      <c r="D28" s="217">
        <v>175.89</v>
      </c>
      <c r="E28" s="217">
        <v>188.98</v>
      </c>
      <c r="F28" s="33"/>
      <c r="G28" s="233">
        <v>65</v>
      </c>
      <c r="H28" s="218"/>
      <c r="I28" s="33"/>
      <c r="J28" s="218"/>
      <c r="K28" s="33"/>
      <c r="L28" s="30"/>
      <c r="M28" s="31"/>
      <c r="N28" s="43"/>
      <c r="O28" s="143" t="s">
        <v>196</v>
      </c>
      <c r="P28" s="33"/>
      <c r="Q28" s="47"/>
    </row>
    <row r="29" spans="1:17" ht="19.5" customHeight="1">
      <c r="A29" s="239"/>
      <c r="B29" s="216"/>
      <c r="C29" s="33"/>
      <c r="D29" s="217"/>
      <c r="E29" s="217"/>
      <c r="F29" s="33"/>
      <c r="G29" s="233"/>
      <c r="H29" s="218"/>
      <c r="I29" s="33"/>
      <c r="J29" s="218"/>
      <c r="K29" s="33"/>
      <c r="L29" s="123"/>
      <c r="M29" s="124"/>
      <c r="N29" s="43"/>
      <c r="O29" s="144"/>
      <c r="P29" s="33"/>
      <c r="Q29" s="47"/>
    </row>
    <row r="30" spans="1:17" ht="25.5">
      <c r="A30" s="239"/>
      <c r="B30" s="226" t="s">
        <v>185</v>
      </c>
      <c r="C30" s="33"/>
      <c r="D30" s="217">
        <v>175.89</v>
      </c>
      <c r="E30" s="217">
        <v>188.98</v>
      </c>
      <c r="F30" s="33"/>
      <c r="G30" s="233">
        <v>30</v>
      </c>
      <c r="H30" s="218"/>
      <c r="I30" s="33"/>
      <c r="J30" s="218"/>
      <c r="K30" s="33"/>
      <c r="L30" s="30"/>
      <c r="M30" s="31"/>
      <c r="N30" s="43"/>
      <c r="O30" s="143" t="s">
        <v>198</v>
      </c>
      <c r="P30" s="33"/>
      <c r="Q30" s="47"/>
    </row>
    <row r="31" spans="1:17" ht="19.5" customHeight="1">
      <c r="A31" s="239"/>
      <c r="B31" s="216"/>
      <c r="C31" s="33"/>
      <c r="D31" s="217"/>
      <c r="E31" s="217"/>
      <c r="F31" s="33"/>
      <c r="G31" s="233"/>
      <c r="H31" s="218"/>
      <c r="I31" s="33"/>
      <c r="J31" s="218"/>
      <c r="K31" s="33"/>
      <c r="L31" s="123"/>
      <c r="M31" s="124"/>
      <c r="N31" s="43"/>
      <c r="O31" s="144"/>
      <c r="P31" s="33"/>
      <c r="Q31" s="47"/>
    </row>
    <row r="32" spans="1:17" ht="19.5" customHeight="1">
      <c r="A32" s="239"/>
      <c r="B32" s="46"/>
      <c r="C32" s="33"/>
      <c r="D32" s="138"/>
      <c r="E32" s="138"/>
      <c r="F32" s="33"/>
      <c r="G32" s="142"/>
      <c r="H32" s="47"/>
      <c r="I32" s="33"/>
      <c r="J32" s="47"/>
      <c r="K32" s="33"/>
      <c r="L32" s="34"/>
      <c r="M32" s="35"/>
      <c r="N32" s="43"/>
      <c r="O32" s="145"/>
      <c r="P32" s="33"/>
      <c r="Q32" s="47"/>
    </row>
  </sheetData>
  <sheetProtection/>
  <mergeCells count="90">
    <mergeCell ref="A1:Q1"/>
    <mergeCell ref="A3:A32"/>
    <mergeCell ref="Q3:Q4"/>
    <mergeCell ref="O3:O4"/>
    <mergeCell ref="H3:H4"/>
    <mergeCell ref="B3:B4"/>
    <mergeCell ref="D3:D4"/>
    <mergeCell ref="E3:E4"/>
    <mergeCell ref="G3:G4"/>
    <mergeCell ref="L3:M3"/>
    <mergeCell ref="J3:J4"/>
    <mergeCell ref="B6:B7"/>
    <mergeCell ref="D6:D7"/>
    <mergeCell ref="E6:E7"/>
    <mergeCell ref="G6:G7"/>
    <mergeCell ref="H6:H7"/>
    <mergeCell ref="J6:J7"/>
    <mergeCell ref="B8:B9"/>
    <mergeCell ref="D8:D9"/>
    <mergeCell ref="E8:E9"/>
    <mergeCell ref="G8:G9"/>
    <mergeCell ref="H8:H9"/>
    <mergeCell ref="J8:J9"/>
    <mergeCell ref="B10:B11"/>
    <mergeCell ref="D10:D11"/>
    <mergeCell ref="E10:E11"/>
    <mergeCell ref="G10:G11"/>
    <mergeCell ref="H10:H11"/>
    <mergeCell ref="J10:J11"/>
    <mergeCell ref="B12:B13"/>
    <mergeCell ref="D12:D13"/>
    <mergeCell ref="E12:E13"/>
    <mergeCell ref="G12:G13"/>
    <mergeCell ref="H12:H13"/>
    <mergeCell ref="J12:J13"/>
    <mergeCell ref="B14:B15"/>
    <mergeCell ref="D14:D15"/>
    <mergeCell ref="E14:E15"/>
    <mergeCell ref="G14:G15"/>
    <mergeCell ref="H14:H15"/>
    <mergeCell ref="J14:J15"/>
    <mergeCell ref="B16:B17"/>
    <mergeCell ref="D16:D17"/>
    <mergeCell ref="E16:E17"/>
    <mergeCell ref="G16:G17"/>
    <mergeCell ref="H16:H17"/>
    <mergeCell ref="J16:J17"/>
    <mergeCell ref="B18:B19"/>
    <mergeCell ref="D18:D19"/>
    <mergeCell ref="E18:E19"/>
    <mergeCell ref="G18:G19"/>
    <mergeCell ref="H18:H19"/>
    <mergeCell ref="J18:J19"/>
    <mergeCell ref="B20:B21"/>
    <mergeCell ref="D20:D21"/>
    <mergeCell ref="E20:E21"/>
    <mergeCell ref="G20:G21"/>
    <mergeCell ref="H20:H21"/>
    <mergeCell ref="J20:J21"/>
    <mergeCell ref="B22:B23"/>
    <mergeCell ref="D22:D23"/>
    <mergeCell ref="E22:E23"/>
    <mergeCell ref="G22:G23"/>
    <mergeCell ref="H22:H23"/>
    <mergeCell ref="J22:J23"/>
    <mergeCell ref="B24:B25"/>
    <mergeCell ref="D24:D25"/>
    <mergeCell ref="E24:E25"/>
    <mergeCell ref="G24:G25"/>
    <mergeCell ref="H24:H25"/>
    <mergeCell ref="J24:J25"/>
    <mergeCell ref="F25:F26"/>
    <mergeCell ref="B26:B27"/>
    <mergeCell ref="D26:D27"/>
    <mergeCell ref="E26:E27"/>
    <mergeCell ref="G26:G27"/>
    <mergeCell ref="H26:H27"/>
    <mergeCell ref="J26:J27"/>
    <mergeCell ref="B28:B29"/>
    <mergeCell ref="D28:D29"/>
    <mergeCell ref="E28:E29"/>
    <mergeCell ref="G28:G29"/>
    <mergeCell ref="H28:H29"/>
    <mergeCell ref="J28:J29"/>
    <mergeCell ref="B30:B31"/>
    <mergeCell ref="D30:D31"/>
    <mergeCell ref="E30:E31"/>
    <mergeCell ref="G30:G31"/>
    <mergeCell ref="H30:H31"/>
    <mergeCell ref="J30:J31"/>
  </mergeCells>
  <printOptions/>
  <pageMargins left="0" right="0" top="0.787" bottom="0" header="0.511" footer="0.05"/>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2012-03-15T16:17:50Z</cp:lastPrinted>
  <dcterms:created xsi:type="dcterms:W3CDTF">2009-04-08T17:26:32Z</dcterms:created>
  <dcterms:modified xsi:type="dcterms:W3CDTF">2012-03-15T16:17:56Z</dcterms:modified>
  <cp:category/>
  <cp:version/>
  <cp:contentType/>
  <cp:contentStatus/>
</cp:coreProperties>
</file>