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320" windowHeight="11760" activeTab="0"/>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<sst xmlns="http://schemas.openxmlformats.org/spreadsheetml/2006/main" count="685" uniqueCount="241">
  <si>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</si>
  <si>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</si>
  <si>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</si>
  <si>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</si>
  <si>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</si>
  <si>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</si>
  <si>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</si>
  <si>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</si>
  <si>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</si>
  <si>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</si>
  <si>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</si>
  <si>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</si>
  <si>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</si>
  <si>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</si>
  <si>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</si>
  <si>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</si>
  <si>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</si>
  <si>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</si>
  <si>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</si>
  <si>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</si>
  <si>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</si>
  <si>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</si>
  <si>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</si>
  <si>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</si>
  <si>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</si>
  <si>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</si>
  <si>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</si>
  <si>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</si>
  <si>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</si>
  <si>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</si>
  <si>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</si>
  <si>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</si>
  <si>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</si>
  <si>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</si>
  <si>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</si>
  <si>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</si>
  <si>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</si>
  <si>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</si>
  <si>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</si>
  <si>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</si>
  <si>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</si>
  <si>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</si>
  <si>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</si>
  <si>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</si>
  <si>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</si>
  <si>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</si>
  <si>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</si>
  <si>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</si>
  <si>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</si>
  <si>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</si>
  <si>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</si>
  <si>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</si>
  <si>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</si>
  <si>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</si>
  <si>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</si>
  <si>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</si>
  <si>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</si>
  <si>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</si>
  <si>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</si>
  <si>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</si>
  <si>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</si>
  <si>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</si>
  <si>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</si>
  <si>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</si>
  <si>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</si>
  <si>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</si>
  <si>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</si>
  <si>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</si>
  <si>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</si>
  <si>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</si>
  <si>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</si>
  <si>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</si>
  <si>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Zn (ppm)</t>
  </si>
  <si>
    <t>CE-11-04</t>
  </si>
  <si>
    <t>MW</t>
  </si>
  <si>
    <t>EW</t>
  </si>
  <si>
    <t>SW</t>
  </si>
  <si>
    <t>FR</t>
  </si>
  <si>
    <t>W</t>
  </si>
  <si>
    <t>MS</t>
  </si>
  <si>
    <t>S</t>
  </si>
  <si>
    <t>x</t>
  </si>
  <si>
    <t>VN</t>
  </si>
  <si>
    <t>shear</t>
  </si>
  <si>
    <t>FO</t>
  </si>
  <si>
    <t>VT</t>
  </si>
  <si>
    <t>BD</t>
  </si>
  <si>
    <t>n/a</t>
  </si>
  <si>
    <t>Ca veins losely parallel, 30-40 degrees TCA, 3 mm to 1.9 cm wide.  Ca structures form angular stockwork fractures in silicic bands.</t>
  </si>
  <si>
    <t>CG, white, transluscent Ca vein, irregular propigation generally 10 degrees TCA, 1.7 to 2.3 cm wide.</t>
  </si>
  <si>
    <t>2.9cm wide, grey, soft clay seam/shear plane, oriented 55 degrees TCA.</t>
  </si>
  <si>
    <t>Qz vein, 1.8 cm wide, white Qz crosscuts blebby Py Mx at 83.41 m.</t>
  </si>
  <si>
    <t>Foliation in altered, dark grey SLT, bedding parallel foliation at times ARG and graphite on slip planes on BD, 40-45 degrees TCA.</t>
  </si>
  <si>
    <t>Shear fabric in deformed SHL/MST, defined by clast orientations and mylonitic(?) fabric, generally 30 degrees TCA, but as steep as 55 degrees.</t>
  </si>
  <si>
    <t>FO/BD, strong throughout, 40 to 60 degrees TCA, most commonly 40-45 degrees.</t>
  </si>
  <si>
    <t>White and grey dolomitic vein, 1.2 cm wide, 50 degrees TCA, 290 degrees to BD.</t>
  </si>
  <si>
    <t>White and grey dolomitic veinlet, 9 mm wide, 30 degrees TCA and 300 degrees to BD.</t>
  </si>
  <si>
    <t>Broken and sheared SHL/MST, 30-50 degrees TCA, 310 degrees to FO, broken core orientation and ARG alteration fabric defines shear.</t>
  </si>
  <si>
    <t>Variable BD/FO, often broken or obliterated by ARG/shear, 25-40 degrees TCA where visible.</t>
  </si>
  <si>
    <t>Bedding parallel FO, 45-50 degrees TCA.</t>
  </si>
  <si>
    <t>Dolomitic veinlets x-cutting bedding, 30 degrees TCA, 310 degrees to FO, 9mm to 1.4 cm wide.</t>
  </si>
  <si>
    <t>Fast change from DST to SIL altered rock defined by an ARG altered grey clay seam at contact oriented 50 degrees TCA, 1.8 cm wide.</t>
  </si>
  <si>
    <t>CN defined by ronded clasts of broken SIL rock and SLT in soft matrix, fabric oriented 45 degrees TCA, 38 cm wide (FLT?)</t>
  </si>
  <si>
    <t>-</t>
  </si>
  <si>
    <t>L829659</t>
  </si>
  <si>
    <t>L829660</t>
  </si>
  <si>
    <t>L829661</t>
  </si>
  <si>
    <t>L829662</t>
  </si>
  <si>
    <t>L829663</t>
  </si>
  <si>
    <t>L829664</t>
  </si>
  <si>
    <t>L829665</t>
  </si>
  <si>
    <t>L829666</t>
  </si>
  <si>
    <t>L829667</t>
  </si>
  <si>
    <t>L829668</t>
  </si>
  <si>
    <t>L829669</t>
  </si>
  <si>
    <t>L829670</t>
  </si>
  <si>
    <t>L829671</t>
  </si>
  <si>
    <t>L829672</t>
  </si>
  <si>
    <t>L829673</t>
  </si>
  <si>
    <t>L829674</t>
  </si>
  <si>
    <t>L829675</t>
  </si>
  <si>
    <t>L829676</t>
  </si>
  <si>
    <t>L829677</t>
  </si>
  <si>
    <t>L829678</t>
  </si>
  <si>
    <t>L829679</t>
  </si>
  <si>
    <t>L829680</t>
  </si>
  <si>
    <t>L829681</t>
  </si>
  <si>
    <t>L829682</t>
  </si>
  <si>
    <t>L829683</t>
  </si>
  <si>
    <t>L829684</t>
  </si>
  <si>
    <t>L829685</t>
  </si>
  <si>
    <t>L829686</t>
  </si>
  <si>
    <t>L829687</t>
  </si>
  <si>
    <t>L829688</t>
  </si>
  <si>
    <t>L829689</t>
  </si>
  <si>
    <t>L829690</t>
  </si>
  <si>
    <t>L829691</t>
  </si>
  <si>
    <t>L829692</t>
  </si>
  <si>
    <t>L829693</t>
  </si>
  <si>
    <t>L829694</t>
  </si>
  <si>
    <t>L829695</t>
  </si>
  <si>
    <t>L829696</t>
  </si>
  <si>
    <t>L829697</t>
  </si>
  <si>
    <t>L829698</t>
  </si>
  <si>
    <t>L829699</t>
  </si>
  <si>
    <t>L829700</t>
  </si>
  <si>
    <t>L829701</t>
  </si>
  <si>
    <t>L829702</t>
  </si>
  <si>
    <t>L829703</t>
  </si>
  <si>
    <t>L829704</t>
  </si>
  <si>
    <t>L829705</t>
  </si>
  <si>
    <t>L829706</t>
  </si>
  <si>
    <t>L829707</t>
  </si>
  <si>
    <t>L829708</t>
  </si>
  <si>
    <t>L829709</t>
  </si>
  <si>
    <t>L829710</t>
  </si>
  <si>
    <t>L829711</t>
  </si>
  <si>
    <t>L829712</t>
  </si>
  <si>
    <t>L829713</t>
  </si>
  <si>
    <t>L829714</t>
  </si>
  <si>
    <t>L829715</t>
  </si>
  <si>
    <t>Blank</t>
  </si>
  <si>
    <t>Duplicate</t>
  </si>
  <si>
    <t>Standard C-4</t>
  </si>
  <si>
    <t>Standard C-1</t>
  </si>
  <si>
    <t>L829716</t>
  </si>
  <si>
    <t>L829717</t>
  </si>
  <si>
    <t>L829718</t>
  </si>
  <si>
    <t>L829719</t>
  </si>
  <si>
    <t>L829720</t>
  </si>
  <si>
    <t>L829721</t>
  </si>
  <si>
    <t>L829722</t>
  </si>
  <si>
    <t>L829723</t>
  </si>
  <si>
    <t>L829724</t>
  </si>
  <si>
    <t>L829725</t>
  </si>
  <si>
    <t>L829726</t>
  </si>
  <si>
    <t>L829727</t>
  </si>
  <si>
    <t>L829728</t>
  </si>
  <si>
    <t>L829729</t>
  </si>
  <si>
    <t>L829730</t>
  </si>
  <si>
    <t>L829731</t>
  </si>
  <si>
    <t>G</t>
  </si>
  <si>
    <t>OVB</t>
  </si>
  <si>
    <t>OVB/casing, no recovery</t>
  </si>
  <si>
    <t>LST</t>
  </si>
  <si>
    <t>DK</t>
  </si>
  <si>
    <t>GY</t>
  </si>
  <si>
    <t>LT</t>
  </si>
  <si>
    <t>ARG</t>
  </si>
  <si>
    <t>SIL</t>
  </si>
  <si>
    <t>Dark to light grey, rubbly and gritty gouge, core is variably calcareous and silicious (SIL alt. LST?)  ARG alteration is present as clay lingings on some rubble chunks.  Grit-gouge variably fizzes with HCl.  Calcite veinlets evident on larger chunks of rubblew.  Recovery is generally poor.</t>
  </si>
  <si>
    <t>D</t>
  </si>
  <si>
    <t>Dark grey to light grey with rusty brown weathering coating rubble and grit, weathering is absent below 14.00 m.  Some brown-yellow Qz sand-sized grains coat fractures, bound losely with rusty clay.  SIL alteration is patchy, unbroken cloasts are hard and lack reaction with HCl.</t>
  </si>
  <si>
    <t>MD</t>
  </si>
  <si>
    <t>Medium to light grey, variably SIL altered, FG to grainstone LST.  Bands of hard, FG SIL altered rock is between light grey, CG to FG fossiliferous grainstone LST.  White-light grey tabular to ovid grains &lt;5 mm in size are bound by a medium grey, FG calcareous cement.  One hole crinoid and gastropod fossils scattered throughout, &lt;1% of core.  Calcite veins are intermittent throughout, forming angular, brittle textures in SIL altered rock becoming cBX where strongest.    Core becomes more competent with depth.  SIL altered bands are up to 90 cm in width.</t>
  </si>
  <si>
    <t>Rock is as general description but rubbly to blocky with grey-yellow, powdery clay on broken rock faces.  Clasts are angular, &lt;8 cm in size (most commonly 2.5 to 3 cm) and calcareous.  SIL altered core is more competent and is present as longer blocks and chunks of unbroken core.</t>
  </si>
  <si>
    <t>FG</t>
  </si>
  <si>
    <t>Py</t>
  </si>
  <si>
    <t>Medium to dark grey, silicic rock, FG and hard with irregular Qz +/- Ca stockwork veinlets throughout.  Core is competent to rubbly with angular chunks and blocks.  Some powdery grey clay lines some broken clasts, the grey powdery clay is variably calcareous.  Trace Py present as irregular blebs of metallic yellow MG grains locally associated with narrow calcite veinlets and fracture fills.  Relict fossil textures may be present, but very cryptic to obliterated by SIL alteration.  Black cBX throughout is crosscut by narrow white, calcareous fractures.</t>
  </si>
  <si>
    <t>SLT</t>
  </si>
  <si>
    <t>Dark grey, FG to MG&lt; variably SIL altered SLT.  Core is variably pitted and hard, slick when scratched with a scribe.  Narrow, white dolomitic veinlets scattered throughout with a loose common orientation.  At times soft, sea foam green-blue talc scratched easily with finger nail is present with dolomite along fractures and within stringers.  Dolomite/talc stringers also present partially filling open vugs.  Py present as small blebs along bitted structures and as clouds of MG disseminations forming nebulous masses.  ARG alteration present along nattow shear planes as smooth, polished coatings on bedding/slip planes.  SIL alteration prevasive to 95.28 m.</t>
  </si>
  <si>
    <t>Medium to dark grey, clastic, SIL altered SLT with rounded clasts of SIL altered rock and SLT in grey, FG, moderately ARG altered matrix.  Clasts are up to 2.1 cm in size and are commonly oriented.  Py present as FG disseminations of yellow and silvery (arsenopyrite?) grains and as MG yellow blebs forming small aggregates up to 1.2 cm in size.</t>
  </si>
  <si>
    <t>Dark grey, FG, silicic altered sediments (SLT?) with MG, &lt;2 mm blebs of Py forming cloud-like masses.  White, transluscent Qz veins crosscut Py MX.</t>
  </si>
  <si>
    <t>Dark grey, blocky to rubbly, variably SIL altered SLT with soft black gouge where core is most broken.  Narrow subparallel to parallel white, Qz filled fractures are crosscut by narrow black argilic slip planes along bedding parallel foliation.</t>
  </si>
  <si>
    <t>SHL</t>
  </si>
  <si>
    <t>Dark grey, FG, foliated/laminated shale.  Core is blocky, fracturing readily along bedding planes.  Patchy ARG alteration is intermittemt, appearing along narrow slip planes and where bedding/foliation is deformed.  Trace Py seen as trace disseminations.</t>
  </si>
  <si>
    <t>Dark grey, deformed ARG altered SHL.  Bedding is convolute to broken, clasts of SHL are held within grey, ARG altered matrix (shear).  Core is blocky to rubbly.  White dolomitic stringers and masses are curvilinear and appear sheared.  Fracture faces of core are smooth and polished, at times weakly graphitic.</t>
  </si>
  <si>
    <t>Dark grey shale with intermittent medium grey, dolomitic interbeds up to 8 mm thick scattered throughout.  Interval is 3-5% dolomitic interbeds, often with &lt;1mm wide, white fractures orthoganal to bedding.  Dark grey and black silty/muddy laminations dominate.  Core is fissile along bedding.  Weak ARG is intermittent throughout.  Trace Py is present along medium grey silty interbeds.</t>
  </si>
  <si>
    <t>Dark grey, broken/sheared SHL, ARG alteration is moderate.  White dolomitic masses crosscut bedding.  Clasts of SHL are commonly oriented within grey, argillic clay, fabric.</t>
  </si>
  <si>
    <t>Dark grey, FG SHL with folded beds (slump?) with irregular white dolomitic tension gash textures in folded beds.  Fracture faces lined with medium grey powdery clay coatings.  Folding is orthoganal to bedding.</t>
  </si>
  <si>
    <t>Dark to medium grey, variably broken and ARG altered, interbedded shale and FG sandy silt.  Silt interbeds medium grey, harder than SHL and up to 1.9 cm in width.  ARG alteration is intermittent, strongest locally where core is deformed, breaking easily along ARG bands or bedding planes.  ARG present as medium to dark grey soft clay.  Core is more borken in general even where ARG alteration is absent, and is blocky throughout.  Irregular dolomitic veinlets and masses present in silty beds as fracture fills orthoganal to bedding.</t>
  </si>
  <si>
    <t>Dark to medium grey, broken and ARG altered SLT SHL with bands of strong ARG alteration as soft, medium grey clay with deformed interbeds and white dolomitic masses.  ARG preferential to dark grey, FG interbeds.  Silty interbeds harder than typical (SIL?).</t>
  </si>
  <si>
    <t>Dark to medium grey interbedded SHL and SLT, bedding is undulate and shallow.  Irregular white dolomite is present as &lt;3 mm wide crack seals in angular brittle structures.  Weak ARG is present as grey powdery clay on fracture faces.</t>
  </si>
  <si>
    <t>Dark grey SHL and mudstone with undulate bedding shallowing from 40 degrees TCA to 0 degrees in generally gently folded beds.  ARG alteration present as soft grey clay where bedding is most strongly deformed.  Fracture faces feature polished ARG alteration.  Core fractures along bedding planes.</t>
  </si>
  <si>
    <t xml:space="preserve">EOH, drilling problems with high torque and water pressure and poor footage.  </t>
  </si>
  <si>
    <t>CE11-05</t>
  </si>
  <si>
    <t>Beaudoin</t>
  </si>
  <si>
    <t>NTW</t>
  </si>
  <si>
    <t>Aug. 28 to Sept. 1st, 2011</t>
  </si>
  <si>
    <t>K. Unger</t>
  </si>
  <si>
    <t>Compass</t>
  </si>
  <si>
    <t>Rubbly, variably SIL and ARG altered LST</t>
  </si>
  <si>
    <t>Variably SIL altered fossiliferous LST grainstone</t>
  </si>
  <si>
    <t>SIL altered dark grey SLT</t>
  </si>
  <si>
    <t>Shale with scattered silty and dolomitic interbeds.</t>
  </si>
  <si>
    <t>Strong SIL alteration present in bands through fossiliferous limestone and upper margin of fine grained dark grey silts and shale.  Drilling was problematic, poor footage throughout due to hard SIL alteration and high torque and water pressure at depth.  Hole shut down after night shift only managed 10'.</t>
  </si>
  <si>
    <t>L829732</t>
  </si>
  <si>
    <t>L829733</t>
  </si>
  <si>
    <t>L829734</t>
  </si>
  <si>
    <t>L829735</t>
  </si>
  <si>
    <t>Standard C-3</t>
  </si>
  <si>
    <t>12, 13, 14</t>
  </si>
  <si>
    <t>L829659 to L829735</t>
  </si>
  <si>
    <t>Hg (ppm)</t>
  </si>
  <si>
    <t>&lt;0.01</t>
  </si>
  <si>
    <t>&lt;5</t>
  </si>
  <si>
    <t>&lt;0.02</t>
  </si>
  <si>
    <t>Hole: CE 11-05                                                                            Name: CRAG EAST                                                                                               Page 10 of 10</t>
  </si>
  <si>
    <t>Hole: CE 11-05                                        Name: CRAG EAST                         Page 5 of 10</t>
  </si>
  <si>
    <t>Hole: CE 11-05                    Name: CRAG EAST                                           Page 4 of 10</t>
  </si>
  <si>
    <t>CRAG EAST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</si>
</sst>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indexed="22"/>
      </left>
      <right style="thin">
        <color indexed="22"/>
      </right>
      <top>
        <color indexed="63"/>
      </top>
      <bottom>
        <color indexed="63"/>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5">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1" xfId="0" applyBorder="1" applyAlignment="1">
      <alignment wrapText="1"/>
    </xf>
    <xf numFmtId="2" fontId="1" fillId="0" borderId="12" xfId="0" applyNumberFormat="1" applyFont="1" applyBorder="1" applyAlignment="1">
      <alignment horizontal="center" vertical="center"/>
    </xf>
    <xf numFmtId="0" fontId="0" fillId="0" borderId="22" xfId="0" applyBorder="1" applyAlignment="1">
      <alignment horizontal="center"/>
    </xf>
    <xf numFmtId="2" fontId="4" fillId="0" borderId="23" xfId="0" applyNumberFormat="1" applyFont="1" applyBorder="1" applyAlignment="1">
      <alignment horizontal="center" vertical="center"/>
    </xf>
    <xf numFmtId="0" fontId="7" fillId="0" borderId="0" xfId="0" applyFont="1" applyAlignment="1">
      <alignment vertical="center" textRotation="180" wrapText="1"/>
    </xf>
    <xf numFmtId="0" fontId="0" fillId="0" borderId="21"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1"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19" xfId="0" applyFont="1" applyBorder="1" applyAlignment="1">
      <alignment horizontal="center" textRotation="90"/>
    </xf>
    <xf numFmtId="0" fontId="10" fillId="0" borderId="20"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4"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5"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6" xfId="0" applyFont="1" applyBorder="1" applyAlignment="1">
      <alignment horizontal="left"/>
    </xf>
    <xf numFmtId="0" fontId="0" fillId="0" borderId="26"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7"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28" xfId="0" applyFont="1" applyBorder="1" applyAlignment="1">
      <alignment horizontal="center"/>
    </xf>
    <xf numFmtId="1" fontId="0" fillId="0" borderId="28" xfId="0" applyNumberFormat="1" applyFont="1" applyBorder="1" applyAlignment="1">
      <alignment horizontal="center"/>
    </xf>
    <xf numFmtId="2" fontId="0" fillId="0" borderId="29" xfId="0" applyNumberFormat="1" applyFont="1" applyBorder="1" applyAlignment="1">
      <alignment/>
    </xf>
    <xf numFmtId="1" fontId="0" fillId="0" borderId="29" xfId="0" applyNumberFormat="1" applyFont="1" applyBorder="1" applyAlignment="1">
      <alignment horizontal="center"/>
    </xf>
    <xf numFmtId="172" fontId="0" fillId="0" borderId="29" xfId="0" applyNumberFormat="1" applyFont="1" applyBorder="1" applyAlignment="1">
      <alignment horizontal="center"/>
    </xf>
    <xf numFmtId="0" fontId="0" fillId="0" borderId="29" xfId="0" applyFont="1" applyBorder="1" applyAlignment="1">
      <alignment/>
    </xf>
    <xf numFmtId="2" fontId="0" fillId="0" borderId="28" xfId="0" applyNumberFormat="1" applyFont="1" applyBorder="1" applyAlignment="1">
      <alignment horizontal="center"/>
    </xf>
    <xf numFmtId="1" fontId="0" fillId="0" borderId="28" xfId="0" applyNumberFormat="1" applyBorder="1" applyAlignment="1">
      <alignment horizontal="center"/>
    </xf>
    <xf numFmtId="172" fontId="0" fillId="0" borderId="28" xfId="0" applyNumberFormat="1" applyFont="1" applyBorder="1" applyAlignment="1">
      <alignment horizontal="center"/>
    </xf>
    <xf numFmtId="0" fontId="0" fillId="0" borderId="28" xfId="0" applyBorder="1" applyAlignment="1">
      <alignment horizontal="center"/>
    </xf>
    <xf numFmtId="1" fontId="0" fillId="0" borderId="29" xfId="0" applyNumberFormat="1" applyFont="1" applyBorder="1" applyAlignment="1">
      <alignment/>
    </xf>
    <xf numFmtId="172" fontId="0" fillId="0" borderId="29" xfId="0" applyNumberFormat="1" applyFont="1" applyBorder="1" applyAlignment="1">
      <alignment/>
    </xf>
    <xf numFmtId="2" fontId="0" fillId="0" borderId="30" xfId="0" applyNumberFormat="1" applyBorder="1" applyAlignment="1">
      <alignment horizontal="left"/>
    </xf>
    <xf numFmtId="2" fontId="0" fillId="0" borderId="31" xfId="0" applyNumberFormat="1" applyFont="1" applyBorder="1" applyAlignment="1">
      <alignment/>
    </xf>
    <xf numFmtId="1" fontId="0" fillId="0" borderId="31" xfId="0" applyNumberFormat="1" applyFont="1" applyBorder="1" applyAlignment="1">
      <alignment/>
    </xf>
    <xf numFmtId="172" fontId="0" fillId="0" borderId="31" xfId="0" applyNumberFormat="1" applyFont="1" applyBorder="1" applyAlignment="1">
      <alignment/>
    </xf>
    <xf numFmtId="0" fontId="0" fillId="0" borderId="31" xfId="0" applyFont="1" applyBorder="1" applyAlignment="1">
      <alignment/>
    </xf>
    <xf numFmtId="0" fontId="1" fillId="0" borderId="0" xfId="0" applyFont="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right"/>
    </xf>
    <xf numFmtId="2" fontId="0" fillId="0" borderId="34" xfId="0" applyNumberFormat="1" applyBorder="1" applyAlignment="1">
      <alignment horizontal="right"/>
    </xf>
    <xf numFmtId="2" fontId="0" fillId="0" borderId="34" xfId="0" applyNumberFormat="1" applyFont="1" applyBorder="1" applyAlignment="1">
      <alignment horizontal="center"/>
    </xf>
    <xf numFmtId="2" fontId="0" fillId="0" borderId="34" xfId="0" applyNumberFormat="1" applyBorder="1" applyAlignment="1">
      <alignment/>
    </xf>
    <xf numFmtId="0" fontId="0" fillId="0" borderId="35" xfId="0" applyFont="1" applyBorder="1" applyAlignment="1">
      <alignment horizontal="right"/>
    </xf>
    <xf numFmtId="0" fontId="0" fillId="0" borderId="36" xfId="0" applyFont="1" applyBorder="1" applyAlignment="1">
      <alignment horizontal="right"/>
    </xf>
    <xf numFmtId="0" fontId="0" fillId="0" borderId="34" xfId="0" applyBorder="1" applyAlignment="1">
      <alignment/>
    </xf>
    <xf numFmtId="0" fontId="0" fillId="0" borderId="34" xfId="0" applyBorder="1" applyAlignment="1">
      <alignment horizontal="right"/>
    </xf>
    <xf numFmtId="2" fontId="0" fillId="0" borderId="34" xfId="0" applyNumberFormat="1" applyBorder="1" applyAlignment="1">
      <alignment horizontal="center"/>
    </xf>
    <xf numFmtId="2" fontId="0" fillId="0" borderId="37" xfId="0" applyNumberFormat="1" applyFont="1" applyBorder="1" applyAlignment="1">
      <alignment horizontal="center"/>
    </xf>
    <xf numFmtId="2" fontId="0" fillId="0" borderId="38"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0" fontId="0" fillId="0" borderId="39" xfId="0" applyFill="1" applyBorder="1" applyAlignment="1">
      <alignment/>
    </xf>
    <xf numFmtId="1" fontId="0" fillId="0" borderId="10" xfId="0" applyNumberFormat="1" applyBorder="1" applyAlignment="1">
      <alignment/>
    </xf>
    <xf numFmtId="2" fontId="0" fillId="0" borderId="10" xfId="0" applyNumberFormat="1" applyBorder="1" applyAlignment="1">
      <alignment wrapText="1"/>
    </xf>
    <xf numFmtId="0" fontId="0" fillId="0" borderId="21" xfId="0" applyFont="1" applyBorder="1" applyAlignment="1">
      <alignment wrapText="1"/>
    </xf>
    <xf numFmtId="0" fontId="0" fillId="0" borderId="40" xfId="0" applyBorder="1" applyAlignment="1">
      <alignment horizontal="center"/>
    </xf>
    <xf numFmtId="0" fontId="0" fillId="0" borderId="41"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2" fontId="0" fillId="0" borderId="10" xfId="0" applyNumberFormat="1" applyFont="1" applyBorder="1" applyAlignment="1">
      <alignment/>
    </xf>
    <xf numFmtId="2" fontId="2" fillId="0" borderId="42" xfId="0" applyNumberFormat="1" applyFont="1" applyBorder="1" applyAlignment="1">
      <alignment horizontal="center" textRotation="90"/>
    </xf>
    <xf numFmtId="1" fontId="2" fillId="0" borderId="42" xfId="0" applyNumberFormat="1" applyFont="1" applyBorder="1" applyAlignment="1">
      <alignment horizontal="center" textRotation="90"/>
    </xf>
    <xf numFmtId="0" fontId="2" fillId="0" borderId="42" xfId="0" applyFont="1" applyBorder="1" applyAlignment="1">
      <alignment horizontal="center" textRotation="90"/>
    </xf>
    <xf numFmtId="0" fontId="2" fillId="0" borderId="43" xfId="0" applyFont="1" applyBorder="1" applyAlignment="1">
      <alignment horizontal="center" textRotation="90"/>
    </xf>
    <xf numFmtId="2" fontId="2" fillId="0" borderId="43" xfId="0" applyNumberFormat="1" applyFont="1" applyBorder="1" applyAlignment="1">
      <alignment horizontal="center" textRotation="90"/>
    </xf>
    <xf numFmtId="0" fontId="0" fillId="0" borderId="44" xfId="0" applyBorder="1" applyAlignment="1">
      <alignment/>
    </xf>
    <xf numFmtId="2" fontId="3" fillId="0" borderId="0" xfId="0" applyNumberFormat="1" applyFont="1" applyBorder="1" applyAlignment="1">
      <alignment/>
    </xf>
    <xf numFmtId="1" fontId="3" fillId="0" borderId="0" xfId="0" applyNumberFormat="1" applyFont="1" applyBorder="1" applyAlignment="1">
      <alignment/>
    </xf>
    <xf numFmtId="1" fontId="0" fillId="0" borderId="10" xfId="0" applyNumberFormat="1" applyBorder="1" applyAlignment="1">
      <alignment wrapText="1"/>
    </xf>
    <xf numFmtId="2" fontId="0" fillId="0" borderId="21" xfId="0" applyNumberFormat="1" applyBorder="1" applyAlignment="1">
      <alignment horizontal="center" vertical="center" wrapText="1"/>
    </xf>
    <xf numFmtId="2" fontId="0" fillId="0" borderId="39" xfId="0" applyNumberFormat="1" applyFill="1" applyBorder="1" applyAlignment="1">
      <alignment/>
    </xf>
    <xf numFmtId="0" fontId="0" fillId="0" borderId="14" xfId="0" applyFont="1" applyBorder="1" applyAlignment="1">
      <alignment horizontal="center" wrapText="1"/>
    </xf>
    <xf numFmtId="0" fontId="0" fillId="0" borderId="15" xfId="0" applyBorder="1" applyAlignment="1">
      <alignment horizontal="center" wrapText="1"/>
    </xf>
    <xf numFmtId="2" fontId="0" fillId="0" borderId="10" xfId="0" applyNumberFormat="1" applyBorder="1" applyAlignment="1">
      <alignment horizontal="right"/>
    </xf>
    <xf numFmtId="0" fontId="0" fillId="0" borderId="10" xfId="0" applyBorder="1" applyAlignment="1">
      <alignment horizontal="center" wrapText="1"/>
    </xf>
    <xf numFmtId="1" fontId="0" fillId="0" borderId="10" xfId="0" applyNumberFormat="1" applyFont="1" applyBorder="1" applyAlignment="1">
      <alignment/>
    </xf>
    <xf numFmtId="1" fontId="0" fillId="0" borderId="10" xfId="0" applyNumberFormat="1" applyBorder="1" applyAlignment="1">
      <alignment horizontal="right"/>
    </xf>
    <xf numFmtId="0" fontId="0" fillId="0" borderId="21" xfId="0" applyNumberFormat="1" applyBorder="1" applyAlignment="1">
      <alignment horizontal="center"/>
    </xf>
    <xf numFmtId="2" fontId="0" fillId="0" borderId="21" xfId="0" applyNumberFormat="1" applyBorder="1" applyAlignment="1">
      <alignment horizontal="center"/>
    </xf>
    <xf numFmtId="0" fontId="0" fillId="0" borderId="21" xfId="0" applyBorder="1" applyAlignment="1">
      <alignment horizontal="center"/>
    </xf>
    <xf numFmtId="0" fontId="0" fillId="0" borderId="34" xfId="0" applyFont="1" applyBorder="1" applyAlignment="1">
      <alignment horizontal="left"/>
    </xf>
    <xf numFmtId="0" fontId="0" fillId="0" borderId="37" xfId="0" applyBorder="1" applyAlignment="1">
      <alignment horizontal="center"/>
    </xf>
    <xf numFmtId="0" fontId="0" fillId="0" borderId="45" xfId="0" applyFont="1" applyBorder="1" applyAlignment="1">
      <alignment horizontal="center"/>
    </xf>
    <xf numFmtId="0" fontId="0" fillId="0" borderId="38" xfId="0" applyFont="1" applyBorder="1" applyAlignment="1">
      <alignment horizontal="left"/>
    </xf>
    <xf numFmtId="0" fontId="0" fillId="0" borderId="34" xfId="0" applyBorder="1" applyAlignment="1">
      <alignment horizontal="center"/>
    </xf>
    <xf numFmtId="0" fontId="0" fillId="0" borderId="34" xfId="0" applyFont="1" applyBorder="1" applyAlignment="1">
      <alignment horizontal="center"/>
    </xf>
    <xf numFmtId="0" fontId="0" fillId="0" borderId="34" xfId="0" applyBorder="1" applyAlignment="1">
      <alignment horizontal="left"/>
    </xf>
    <xf numFmtId="0" fontId="0" fillId="0" borderId="46" xfId="0" applyBorder="1" applyAlignment="1">
      <alignment horizontal="left" vertical="top" wrapText="1"/>
    </xf>
    <xf numFmtId="0" fontId="0" fillId="0" borderId="13" xfId="0" applyFont="1" applyBorder="1" applyAlignment="1">
      <alignment horizontal="left" vertical="top" wrapText="1"/>
    </xf>
    <xf numFmtId="0" fontId="0" fillId="0" borderId="47" xfId="0" applyFont="1" applyBorder="1" applyAlignment="1">
      <alignment horizontal="left" vertical="top" wrapText="1"/>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25" xfId="0" applyFont="1" applyBorder="1" applyAlignment="1">
      <alignment horizontal="left" vertical="top" wrapText="1"/>
    </xf>
    <xf numFmtId="0" fontId="0" fillId="0" borderId="50" xfId="0" applyFont="1" applyBorder="1" applyAlignment="1">
      <alignment horizontal="left" vertical="top" wrapText="1"/>
    </xf>
    <xf numFmtId="0" fontId="0" fillId="0" borderId="34" xfId="0" applyBorder="1" applyAlignment="1">
      <alignment horizontal="left" wrapText="1"/>
    </xf>
    <xf numFmtId="0" fontId="0" fillId="0" borderId="34" xfId="0" applyFont="1" applyBorder="1" applyAlignment="1">
      <alignment horizontal="left" wrapText="1"/>
    </xf>
    <xf numFmtId="0" fontId="0" fillId="0" borderId="51" xfId="0" applyBorder="1" applyAlignment="1">
      <alignment horizontal="center"/>
    </xf>
    <xf numFmtId="0" fontId="0" fillId="0" borderId="52" xfId="0" applyFont="1" applyBorder="1" applyAlignment="1">
      <alignment horizontal="center"/>
    </xf>
    <xf numFmtId="0" fontId="0" fillId="0" borderId="49" xfId="0" applyFont="1" applyBorder="1" applyAlignment="1">
      <alignment horizontal="center"/>
    </xf>
    <xf numFmtId="0" fontId="0" fillId="0" borderId="25" xfId="0" applyFont="1" applyBorder="1" applyAlignment="1">
      <alignment horizontal="center"/>
    </xf>
    <xf numFmtId="0" fontId="0" fillId="0" borderId="50" xfId="0" applyFont="1" applyBorder="1" applyAlignment="1">
      <alignment horizontal="center"/>
    </xf>
    <xf numFmtId="0" fontId="1" fillId="0" borderId="53" xfId="0" applyFont="1" applyBorder="1" applyAlignment="1">
      <alignment horizontal="center" vertical="center"/>
    </xf>
    <xf numFmtId="0" fontId="1" fillId="0" borderId="30" xfId="0" applyFont="1" applyBorder="1" applyAlignment="1">
      <alignment horizontal="center" vertical="center"/>
    </xf>
    <xf numFmtId="0" fontId="1" fillId="0" borderId="54" xfId="0" applyFont="1" applyBorder="1" applyAlignment="1">
      <alignment horizontal="center" vertical="center"/>
    </xf>
    <xf numFmtId="0" fontId="0" fillId="0" borderId="55" xfId="0" applyBorder="1" applyAlignment="1">
      <alignment horizontal="left"/>
    </xf>
    <xf numFmtId="0" fontId="0" fillId="0" borderId="55" xfId="0" applyFont="1" applyBorder="1" applyAlignment="1">
      <alignment horizontal="left"/>
    </xf>
    <xf numFmtId="0" fontId="0" fillId="0" borderId="56" xfId="0" applyFont="1" applyBorder="1" applyAlignment="1">
      <alignment horizontal="left"/>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1" fontId="0" fillId="0" borderId="30" xfId="0" applyNumberFormat="1" applyBorder="1" applyAlignment="1">
      <alignment horizontal="left"/>
    </xf>
    <xf numFmtId="1" fontId="0" fillId="0" borderId="30" xfId="0" applyNumberFormat="1" applyFont="1" applyBorder="1" applyAlignment="1">
      <alignment horizontal="left"/>
    </xf>
    <xf numFmtId="1" fontId="0" fillId="0" borderId="60" xfId="0" applyNumberFormat="1" applyFont="1" applyBorder="1" applyAlignment="1">
      <alignment horizontal="left"/>
    </xf>
    <xf numFmtId="173" fontId="0" fillId="0" borderId="30" xfId="0" applyNumberFormat="1" applyBorder="1" applyAlignment="1">
      <alignment horizontal="left"/>
    </xf>
    <xf numFmtId="173" fontId="0" fillId="0" borderId="30" xfId="0" applyNumberFormat="1" applyFont="1" applyBorder="1" applyAlignment="1">
      <alignment horizontal="left"/>
    </xf>
    <xf numFmtId="173" fontId="0" fillId="0" borderId="60" xfId="0" applyNumberFormat="1" applyFont="1" applyBorder="1" applyAlignment="1">
      <alignment horizontal="left"/>
    </xf>
    <xf numFmtId="0" fontId="13" fillId="0" borderId="34" xfId="0" applyFont="1" applyBorder="1" applyAlignment="1">
      <alignment horizontal="left"/>
    </xf>
    <xf numFmtId="0" fontId="0" fillId="0" borderId="37" xfId="0" applyFont="1" applyBorder="1" applyAlignment="1">
      <alignment horizontal="center"/>
    </xf>
    <xf numFmtId="0" fontId="0" fillId="0" borderId="61" xfId="0" applyFont="1" applyBorder="1" applyAlignment="1">
      <alignment horizontal="center"/>
    </xf>
    <xf numFmtId="1" fontId="0" fillId="0" borderId="25" xfId="0" applyNumberFormat="1" applyFont="1" applyBorder="1" applyAlignment="1">
      <alignment horizontal="left"/>
    </xf>
    <xf numFmtId="1" fontId="0" fillId="0" borderId="50" xfId="0" applyNumberFormat="1" applyFont="1" applyBorder="1" applyAlignment="1">
      <alignment horizontal="left"/>
    </xf>
    <xf numFmtId="173" fontId="0" fillId="0" borderId="25" xfId="0" applyNumberFormat="1" applyBorder="1" applyAlignment="1">
      <alignment horizontal="left"/>
    </xf>
    <xf numFmtId="173" fontId="0" fillId="0" borderId="25" xfId="0" applyNumberFormat="1" applyFont="1" applyBorder="1" applyAlignment="1">
      <alignment horizontal="left"/>
    </xf>
    <xf numFmtId="0" fontId="0" fillId="0" borderId="25" xfId="0" applyBorder="1" applyAlignment="1">
      <alignment horizontal="left"/>
    </xf>
    <xf numFmtId="0" fontId="0" fillId="0" borderId="25" xfId="0" applyFont="1" applyBorder="1" applyAlignment="1">
      <alignment horizontal="left"/>
    </xf>
    <xf numFmtId="0" fontId="0" fillId="0" borderId="25" xfId="0" applyBorder="1" applyAlignment="1">
      <alignment/>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174" fontId="12" fillId="33" borderId="62" xfId="0" applyNumberFormat="1" applyFont="1" applyFill="1" applyBorder="1" applyAlignment="1" applyProtection="1">
      <alignment horizontal="center" vertical="center"/>
      <protection/>
    </xf>
    <xf numFmtId="174" fontId="12" fillId="33" borderId="63" xfId="0" applyNumberFormat="1" applyFont="1" applyFill="1" applyBorder="1" applyAlignment="1" applyProtection="1">
      <alignment horizontal="center" vertical="center"/>
      <protection/>
    </xf>
    <xf numFmtId="174" fontId="12" fillId="33" borderId="64" xfId="0" applyNumberFormat="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65" xfId="0" applyFill="1" applyBorder="1" applyAlignment="1">
      <alignment horizontal="left"/>
    </xf>
    <xf numFmtId="0" fontId="0" fillId="0" borderId="66" xfId="0" applyFill="1" applyBorder="1" applyAlignment="1">
      <alignment horizontal="left"/>
    </xf>
    <xf numFmtId="0" fontId="0" fillId="0" borderId="25" xfId="0" applyFont="1" applyBorder="1" applyAlignment="1">
      <alignment/>
    </xf>
    <xf numFmtId="0" fontId="0" fillId="0" borderId="30" xfId="0" applyFont="1" applyBorder="1" applyAlignment="1">
      <alignment horizontal="left"/>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30" xfId="0" applyBorder="1" applyAlignment="1">
      <alignment horizontal="left"/>
    </xf>
    <xf numFmtId="2" fontId="0" fillId="0" borderId="21" xfId="0" applyNumberFormat="1" applyBorder="1" applyAlignment="1">
      <alignment horizontal="center"/>
    </xf>
    <xf numFmtId="0" fontId="0" fillId="0" borderId="21" xfId="0" applyBorder="1" applyAlignment="1">
      <alignment horizontal="center"/>
    </xf>
    <xf numFmtId="0" fontId="10" fillId="0" borderId="70" xfId="0" applyFont="1" applyBorder="1" applyAlignment="1">
      <alignment horizontal="center" textRotation="90"/>
    </xf>
    <xf numFmtId="0" fontId="11" fillId="0" borderId="71" xfId="0" applyFont="1" applyBorder="1" applyAlignment="1">
      <alignment horizontal="center" textRotation="90"/>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2" fontId="4" fillId="0" borderId="53"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54" xfId="0" applyNumberFormat="1"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xf>
    <xf numFmtId="0" fontId="0" fillId="0" borderId="21" xfId="0" applyNumberFormat="1" applyBorder="1" applyAlignment="1">
      <alignment horizont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0" fillId="0" borderId="21" xfId="0" applyNumberFormat="1" applyFont="1" applyBorder="1" applyAlignment="1">
      <alignment horizontal="center"/>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0" xfId="0" applyFont="1" applyBorder="1" applyAlignment="1">
      <alignment horizontal="center" textRotation="90"/>
    </xf>
    <xf numFmtId="0" fontId="0" fillId="0" borderId="71" xfId="0" applyBorder="1" applyAlignment="1">
      <alignment horizontal="center" textRotation="90"/>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0" xfId="0" applyFont="1" applyBorder="1" applyAlignment="1">
      <alignment horizontal="center" textRotation="90" wrapText="1"/>
    </xf>
    <xf numFmtId="0" fontId="1" fillId="0" borderId="71" xfId="0" applyFont="1" applyBorder="1" applyAlignment="1">
      <alignment horizontal="center" textRotation="90" wrapText="1"/>
    </xf>
    <xf numFmtId="2" fontId="1" fillId="0" borderId="70" xfId="0" applyNumberFormat="1" applyFont="1" applyBorder="1" applyAlignment="1">
      <alignment horizontal="center" textRotation="90" wrapText="1"/>
    </xf>
    <xf numFmtId="2" fontId="1" fillId="0" borderId="71" xfId="0" applyNumberFormat="1" applyFont="1" applyBorder="1" applyAlignment="1">
      <alignment horizontal="center" textRotation="90" wrapText="1"/>
    </xf>
    <xf numFmtId="2" fontId="1" fillId="0" borderId="70" xfId="0" applyNumberFormat="1" applyFont="1" applyBorder="1" applyAlignment="1">
      <alignment horizontal="center" vertical="center"/>
    </xf>
    <xf numFmtId="2" fontId="1" fillId="0" borderId="71" xfId="0" applyNumberFormat="1" applyFont="1" applyBorder="1" applyAlignment="1">
      <alignment horizontal="center" vertical="center"/>
    </xf>
    <xf numFmtId="2" fontId="1" fillId="0" borderId="70" xfId="0" applyNumberFormat="1" applyFont="1" applyBorder="1" applyAlignment="1">
      <alignment horizontal="center" textRotation="90"/>
    </xf>
    <xf numFmtId="2" fontId="1" fillId="0" borderId="71" xfId="0" applyNumberFormat="1" applyFont="1" applyBorder="1" applyAlignment="1">
      <alignment horizontal="center" textRotation="90"/>
    </xf>
    <xf numFmtId="0" fontId="0" fillId="0" borderId="21" xfId="0" applyFont="1" applyBorder="1" applyAlignment="1">
      <alignment horizontal="center"/>
    </xf>
    <xf numFmtId="1" fontId="0" fillId="0" borderId="21" xfId="0" applyNumberFormat="1" applyFont="1" applyBorder="1" applyAlignment="1">
      <alignment horizontal="center"/>
    </xf>
    <xf numFmtId="1" fontId="0" fillId="0" borderId="21" xfId="0" applyNumberFormat="1" applyBorder="1" applyAlignment="1">
      <alignment horizontal="center"/>
    </xf>
    <xf numFmtId="2" fontId="0" fillId="0" borderId="21" xfId="0" applyNumberFormat="1" applyFont="1" applyBorder="1" applyAlignment="1">
      <alignment horizontal="center"/>
    </xf>
    <xf numFmtId="0" fontId="0" fillId="0" borderId="25" xfId="0" applyFont="1" applyBorder="1" applyAlignment="1">
      <alignment/>
    </xf>
    <xf numFmtId="0" fontId="0" fillId="0" borderId="2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tabSelected="1" view="pageLayout" workbookViewId="0" topLeftCell="A1">
      <selection activeCell="M8" sqref="M8:N8"/>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2"/>
      <c r="C1" s="22"/>
      <c r="D1" s="22"/>
      <c r="E1" s="22"/>
      <c r="F1" s="22"/>
      <c r="G1" s="22"/>
      <c r="H1" s="22"/>
      <c r="I1" s="22"/>
      <c r="J1" s="22"/>
      <c r="K1" s="22"/>
      <c r="L1" s="22"/>
      <c r="M1" s="22"/>
      <c r="N1" s="22"/>
      <c r="O1" s="22"/>
      <c r="P1" s="22"/>
    </row>
    <row r="2" spans="2:16" ht="19.5" customHeight="1">
      <c r="B2" s="5"/>
      <c r="C2" s="67"/>
      <c r="D2" s="67"/>
      <c r="E2" s="67"/>
      <c r="F2" s="67"/>
      <c r="G2" s="68" t="s">
        <v>38</v>
      </c>
      <c r="H2" s="68" t="s">
        <v>39</v>
      </c>
      <c r="I2" s="24" t="s">
        <v>40</v>
      </c>
      <c r="J2" s="24" t="s">
        <v>41</v>
      </c>
      <c r="K2" s="24" t="s">
        <v>42</v>
      </c>
      <c r="L2" s="24" t="s">
        <v>13</v>
      </c>
      <c r="M2" s="69"/>
      <c r="N2" s="69"/>
      <c r="O2" s="69"/>
      <c r="P2" s="69"/>
    </row>
    <row r="3" spans="2:16" ht="18" customHeight="1">
      <c r="B3" s="5" t="s">
        <v>43</v>
      </c>
      <c r="C3" s="243" t="s">
        <v>240</v>
      </c>
      <c r="D3" s="203"/>
      <c r="E3" s="203"/>
      <c r="F3" s="67"/>
      <c r="G3" s="71"/>
      <c r="H3" s="71"/>
      <c r="I3" s="72">
        <v>619147</v>
      </c>
      <c r="J3" s="72">
        <v>7107948</v>
      </c>
      <c r="K3" s="72">
        <v>847</v>
      </c>
      <c r="L3" s="73">
        <v>195.07</v>
      </c>
      <c r="M3" s="69"/>
      <c r="N3" s="69"/>
      <c r="O3" s="69"/>
      <c r="P3" s="69"/>
    </row>
    <row r="4" spans="2:16" ht="18.75" customHeight="1">
      <c r="B4" s="5" t="s">
        <v>44</v>
      </c>
      <c r="C4" s="204"/>
      <c r="D4" s="204"/>
      <c r="E4" s="204"/>
      <c r="F4" s="74"/>
      <c r="G4" s="69"/>
      <c r="H4" s="69"/>
      <c r="I4" s="69"/>
      <c r="J4" s="69"/>
      <c r="K4" s="69"/>
      <c r="L4" s="75" t="s">
        <v>45</v>
      </c>
      <c r="M4" s="76" t="s">
        <v>215</v>
      </c>
      <c r="N4" s="77"/>
      <c r="O4" s="69"/>
      <c r="P4" s="69"/>
    </row>
    <row r="5" spans="2:16" ht="3.75" customHeight="1">
      <c r="B5" s="5"/>
      <c r="C5" s="67"/>
      <c r="D5" s="67"/>
      <c r="E5" s="67"/>
      <c r="F5" s="74"/>
      <c r="G5" s="69"/>
      <c r="H5" s="69"/>
      <c r="I5" s="69"/>
      <c r="J5" s="69"/>
      <c r="K5" s="69"/>
      <c r="L5" s="75"/>
      <c r="M5" s="78"/>
      <c r="N5" s="78"/>
      <c r="O5" s="69"/>
      <c r="P5" s="69"/>
    </row>
    <row r="6" spans="2:16" ht="18.75" customHeight="1">
      <c r="B6" s="205" t="s">
        <v>46</v>
      </c>
      <c r="C6" s="206"/>
      <c r="D6" s="206"/>
      <c r="E6" s="206"/>
      <c r="F6" s="206"/>
      <c r="G6" s="206"/>
      <c r="H6" s="206"/>
      <c r="I6" s="206"/>
      <c r="J6" s="207"/>
      <c r="K6" s="69"/>
      <c r="L6" s="79" t="s">
        <v>47</v>
      </c>
      <c r="M6" s="244" t="s">
        <v>240</v>
      </c>
      <c r="N6" s="70"/>
      <c r="O6" s="69"/>
      <c r="P6" s="69"/>
    </row>
    <row r="7" spans="2:16" ht="20.25" customHeight="1">
      <c r="B7" s="80" t="s">
        <v>13</v>
      </c>
      <c r="C7" s="80" t="s">
        <v>48</v>
      </c>
      <c r="D7" s="80" t="s">
        <v>49</v>
      </c>
      <c r="E7" s="80" t="s">
        <v>50</v>
      </c>
      <c r="F7" s="81"/>
      <c r="G7" s="80" t="s">
        <v>13</v>
      </c>
      <c r="H7" s="80" t="s">
        <v>48</v>
      </c>
      <c r="I7" s="80" t="s">
        <v>49</v>
      </c>
      <c r="J7" s="80" t="s">
        <v>50</v>
      </c>
      <c r="K7" s="69"/>
      <c r="L7" s="82" t="s">
        <v>17</v>
      </c>
      <c r="M7" s="191" t="s">
        <v>216</v>
      </c>
      <c r="N7" s="192"/>
      <c r="O7" s="69"/>
      <c r="P7" s="69"/>
    </row>
    <row r="8" spans="2:16" ht="21" customHeight="1">
      <c r="B8" s="83">
        <v>0</v>
      </c>
      <c r="C8" s="84">
        <v>0</v>
      </c>
      <c r="D8" s="84">
        <v>-50</v>
      </c>
      <c r="E8" s="83" t="s">
        <v>220</v>
      </c>
      <c r="F8" s="69"/>
      <c r="G8" s="85"/>
      <c r="H8" s="86"/>
      <c r="I8" s="87"/>
      <c r="J8" s="88"/>
      <c r="K8" s="69"/>
      <c r="L8" s="82" t="s">
        <v>18</v>
      </c>
      <c r="M8" s="204">
        <v>1</v>
      </c>
      <c r="N8" s="204"/>
      <c r="O8" s="69"/>
      <c r="P8" s="69"/>
    </row>
    <row r="9" spans="2:16" ht="21" customHeight="1">
      <c r="B9" s="89"/>
      <c r="C9" s="90"/>
      <c r="D9" s="91"/>
      <c r="E9" s="92"/>
      <c r="F9" s="69"/>
      <c r="G9" s="85"/>
      <c r="H9" s="86"/>
      <c r="I9" s="87"/>
      <c r="J9" s="88"/>
      <c r="K9" s="69"/>
      <c r="L9" s="82" t="s">
        <v>51</v>
      </c>
      <c r="M9" s="208" t="s">
        <v>217</v>
      </c>
      <c r="N9" s="204"/>
      <c r="O9" s="69"/>
      <c r="P9" s="69"/>
    </row>
    <row r="10" spans="2:16" ht="21.75" customHeight="1">
      <c r="B10" s="85"/>
      <c r="C10" s="93"/>
      <c r="D10" s="94"/>
      <c r="E10" s="88"/>
      <c r="F10" s="69"/>
      <c r="G10" s="85"/>
      <c r="H10" s="93"/>
      <c r="I10" s="94"/>
      <c r="J10" s="88"/>
      <c r="K10" s="69"/>
      <c r="L10" s="82" t="s">
        <v>52</v>
      </c>
      <c r="M10" s="95"/>
      <c r="N10" t="s">
        <v>65</v>
      </c>
      <c r="O10" s="69"/>
      <c r="P10" s="69"/>
    </row>
    <row r="11" spans="2:16" ht="22.5" customHeight="1">
      <c r="B11" s="96"/>
      <c r="C11" s="97"/>
      <c r="D11" s="98"/>
      <c r="E11" s="99"/>
      <c r="F11" s="69"/>
      <c r="G11" s="96"/>
      <c r="H11" s="97"/>
      <c r="I11" s="98"/>
      <c r="J11" s="99"/>
      <c r="K11" s="69"/>
      <c r="L11" s="82" t="s">
        <v>53</v>
      </c>
      <c r="M11" s="189" t="s">
        <v>218</v>
      </c>
      <c r="N11" s="190"/>
      <c r="O11" s="190"/>
      <c r="P11" s="190"/>
    </row>
    <row r="12" spans="2:16" ht="6" customHeight="1">
      <c r="B12" s="69"/>
      <c r="C12" s="69"/>
      <c r="D12" s="69"/>
      <c r="E12" s="69"/>
      <c r="F12" s="69"/>
      <c r="G12" s="69"/>
      <c r="H12" s="69"/>
      <c r="I12" s="69"/>
      <c r="J12" s="69"/>
      <c r="K12" s="69"/>
      <c r="L12" s="69"/>
      <c r="M12" s="69"/>
      <c r="N12" s="69"/>
      <c r="O12" s="69"/>
      <c r="P12" s="69"/>
    </row>
    <row r="13" spans="2:16" ht="15" customHeight="1">
      <c r="B13" s="100" t="s">
        <v>54</v>
      </c>
      <c r="C13" s="191"/>
      <c r="D13" s="192"/>
      <c r="E13" s="192"/>
      <c r="F13" s="192"/>
      <c r="G13" s="192"/>
      <c r="H13" s="193"/>
      <c r="I13" s="193"/>
      <c r="J13" s="193"/>
      <c r="K13" s="69"/>
      <c r="L13" s="82" t="s">
        <v>55</v>
      </c>
      <c r="M13" s="191" t="s">
        <v>219</v>
      </c>
      <c r="N13" s="192"/>
      <c r="O13" s="192"/>
      <c r="P13" s="192"/>
    </row>
    <row r="14" spans="2:16" ht="5.25" customHeight="1">
      <c r="B14" s="69"/>
      <c r="C14" s="69"/>
      <c r="D14" s="69"/>
      <c r="E14" s="69"/>
      <c r="F14" s="69"/>
      <c r="G14" s="69"/>
      <c r="H14" s="69"/>
      <c r="I14" s="69"/>
      <c r="J14" s="69"/>
      <c r="K14" s="69"/>
      <c r="L14" s="69"/>
      <c r="M14" s="69"/>
      <c r="N14" s="69"/>
      <c r="O14" s="69"/>
      <c r="P14" s="69"/>
    </row>
    <row r="15" spans="2:16" ht="15.75" customHeight="1">
      <c r="B15" s="194" t="s">
        <v>56</v>
      </c>
      <c r="C15" s="195"/>
      <c r="D15" s="195"/>
      <c r="E15" s="195"/>
      <c r="F15" s="195"/>
      <c r="G15" s="195"/>
      <c r="H15" s="195"/>
      <c r="I15" s="195"/>
      <c r="J15" s="196"/>
      <c r="K15" s="69"/>
      <c r="L15" s="197" t="s">
        <v>57</v>
      </c>
      <c r="M15" s="198"/>
      <c r="N15" s="198"/>
      <c r="O15" s="198"/>
      <c r="P15" s="199"/>
    </row>
    <row r="16" spans="2:16" ht="18" customHeight="1">
      <c r="B16" s="101" t="s">
        <v>8</v>
      </c>
      <c r="C16" s="101" t="s">
        <v>9</v>
      </c>
      <c r="D16" s="101" t="s">
        <v>58</v>
      </c>
      <c r="E16" s="200" t="s">
        <v>6</v>
      </c>
      <c r="F16" s="200"/>
      <c r="G16" s="200" t="s">
        <v>12</v>
      </c>
      <c r="H16" s="200"/>
      <c r="I16" s="200"/>
      <c r="J16" s="200"/>
      <c r="K16" s="69"/>
      <c r="L16" s="102" t="s">
        <v>59</v>
      </c>
      <c r="M16" s="201" t="s">
        <v>232</v>
      </c>
      <c r="N16" s="201"/>
      <c r="O16" s="201"/>
      <c r="P16" s="202"/>
    </row>
    <row r="17" spans="2:16" ht="18" customHeight="1">
      <c r="B17" s="103">
        <v>0</v>
      </c>
      <c r="C17" s="103">
        <v>7.62</v>
      </c>
      <c r="D17" s="104">
        <f aca="true" t="shared" si="0" ref="D17:D24">C17-B17</f>
        <v>7.62</v>
      </c>
      <c r="E17" s="150" t="s">
        <v>182</v>
      </c>
      <c r="F17" s="151"/>
      <c r="G17" s="152" t="s">
        <v>183</v>
      </c>
      <c r="H17" s="146"/>
      <c r="I17" s="146"/>
      <c r="J17" s="146"/>
      <c r="K17" s="69"/>
      <c r="L17" s="175"/>
      <c r="M17" s="176"/>
      <c r="N17" s="176"/>
      <c r="O17" s="176"/>
      <c r="P17" s="177"/>
    </row>
    <row r="18" spans="2:16" ht="18" customHeight="1">
      <c r="B18" s="105">
        <v>7.62</v>
      </c>
      <c r="C18" s="105">
        <v>19.8</v>
      </c>
      <c r="D18" s="104">
        <f t="shared" si="0"/>
        <v>12.18</v>
      </c>
      <c r="E18" s="150" t="s">
        <v>184</v>
      </c>
      <c r="F18" s="151"/>
      <c r="G18" s="184" t="s">
        <v>221</v>
      </c>
      <c r="H18" s="184"/>
      <c r="I18" s="184"/>
      <c r="J18" s="184"/>
      <c r="K18" s="69"/>
      <c r="L18" s="185"/>
      <c r="M18" s="186"/>
      <c r="N18" s="186"/>
      <c r="O18" s="186"/>
      <c r="P18" s="148"/>
    </row>
    <row r="19" spans="2:16" ht="18" customHeight="1">
      <c r="B19" s="105">
        <v>19.8</v>
      </c>
      <c r="C19" s="105">
        <v>82.84</v>
      </c>
      <c r="D19" s="104">
        <f t="shared" si="0"/>
        <v>63.040000000000006</v>
      </c>
      <c r="E19" s="150" t="s">
        <v>184</v>
      </c>
      <c r="F19" s="151"/>
      <c r="G19" s="152" t="s">
        <v>222</v>
      </c>
      <c r="H19" s="146"/>
      <c r="I19" s="146"/>
      <c r="J19" s="146"/>
      <c r="K19" s="69"/>
      <c r="L19" s="106" t="s">
        <v>60</v>
      </c>
      <c r="M19" s="187">
        <v>77</v>
      </c>
      <c r="N19" s="187"/>
      <c r="O19" s="187"/>
      <c r="P19" s="188"/>
    </row>
    <row r="20" spans="2:16" ht="18.75" customHeight="1">
      <c r="B20" s="105">
        <v>82.84</v>
      </c>
      <c r="C20" s="105">
        <v>95.28</v>
      </c>
      <c r="D20" s="104">
        <f t="shared" si="0"/>
        <v>12.439999999999998</v>
      </c>
      <c r="E20" s="150" t="s">
        <v>199</v>
      </c>
      <c r="F20" s="151"/>
      <c r="G20" s="152" t="s">
        <v>223</v>
      </c>
      <c r="H20" s="146"/>
      <c r="I20" s="146"/>
      <c r="J20" s="146"/>
      <c r="K20" s="69"/>
      <c r="L20" s="106" t="s">
        <v>61</v>
      </c>
      <c r="M20" s="178" t="s">
        <v>231</v>
      </c>
      <c r="N20" s="179"/>
      <c r="O20" s="179"/>
      <c r="P20" s="180"/>
    </row>
    <row r="21" spans="2:16" ht="18.75" customHeight="1">
      <c r="B21" s="105">
        <v>95.28</v>
      </c>
      <c r="C21" s="105">
        <v>195.07</v>
      </c>
      <c r="D21" s="104">
        <f t="shared" si="0"/>
        <v>99.78999999999999</v>
      </c>
      <c r="E21" s="150" t="s">
        <v>204</v>
      </c>
      <c r="F21" s="151"/>
      <c r="G21" s="152" t="s">
        <v>224</v>
      </c>
      <c r="H21" s="146"/>
      <c r="I21" s="146"/>
      <c r="J21" s="146"/>
      <c r="K21" s="69"/>
      <c r="L21" s="106" t="s">
        <v>62</v>
      </c>
      <c r="M21" s="181"/>
      <c r="N21" s="182"/>
      <c r="O21" s="182"/>
      <c r="P21" s="183"/>
    </row>
    <row r="22" spans="2:16" ht="18" customHeight="1">
      <c r="B22" s="105"/>
      <c r="C22" s="105"/>
      <c r="D22" s="104">
        <f t="shared" si="0"/>
        <v>0</v>
      </c>
      <c r="E22" s="150"/>
      <c r="F22" s="151"/>
      <c r="G22" s="152"/>
      <c r="H22" s="146"/>
      <c r="I22" s="146"/>
      <c r="J22" s="146"/>
      <c r="K22" s="69"/>
      <c r="L22" s="107" t="s">
        <v>63</v>
      </c>
      <c r="M22" s="172"/>
      <c r="N22" s="173"/>
      <c r="O22" s="173"/>
      <c r="P22" s="174"/>
    </row>
    <row r="23" spans="2:16" ht="18.75" customHeight="1">
      <c r="B23" s="105"/>
      <c r="C23" s="105"/>
      <c r="D23" s="104">
        <f t="shared" si="0"/>
        <v>0</v>
      </c>
      <c r="E23" s="150"/>
      <c r="F23" s="151"/>
      <c r="G23" s="152"/>
      <c r="H23" s="146"/>
      <c r="I23" s="146"/>
      <c r="J23" s="146"/>
      <c r="K23" s="69"/>
      <c r="L23" s="175"/>
      <c r="M23" s="176"/>
      <c r="N23" s="176"/>
      <c r="O23" s="176"/>
      <c r="P23" s="177"/>
    </row>
    <row r="24" spans="2:16" ht="18.75" customHeight="1">
      <c r="B24" s="105"/>
      <c r="C24" s="105"/>
      <c r="D24" s="104">
        <f t="shared" si="0"/>
        <v>0</v>
      </c>
      <c r="E24" s="150"/>
      <c r="F24" s="151"/>
      <c r="G24" s="152"/>
      <c r="H24" s="146"/>
      <c r="I24" s="146"/>
      <c r="J24" s="146"/>
      <c r="K24" s="69"/>
      <c r="L24" s="166"/>
      <c r="M24" s="167"/>
      <c r="N24" s="167"/>
      <c r="O24" s="167"/>
      <c r="P24" s="168"/>
    </row>
    <row r="25" spans="2:11" ht="18" customHeight="1">
      <c r="B25" s="105"/>
      <c r="C25" s="103"/>
      <c r="D25" s="104"/>
      <c r="E25" s="150"/>
      <c r="F25" s="151"/>
      <c r="G25" s="152"/>
      <c r="H25" s="146"/>
      <c r="I25" s="146"/>
      <c r="J25" s="146"/>
      <c r="K25" s="69"/>
    </row>
    <row r="26" spans="2:16" ht="18" customHeight="1">
      <c r="B26" s="105"/>
      <c r="C26" s="105"/>
      <c r="D26" s="104"/>
      <c r="E26" s="150"/>
      <c r="F26" s="151"/>
      <c r="G26" s="152"/>
      <c r="H26" s="146"/>
      <c r="I26" s="146"/>
      <c r="J26" s="146"/>
      <c r="K26" s="69"/>
      <c r="L26" s="169" t="s">
        <v>64</v>
      </c>
      <c r="M26" s="170"/>
      <c r="N26" s="170"/>
      <c r="O26" s="170"/>
      <c r="P26" s="171"/>
    </row>
    <row r="27" spans="2:16" ht="18" customHeight="1">
      <c r="B27" s="108"/>
      <c r="C27" s="109"/>
      <c r="D27" s="108"/>
      <c r="E27" s="150"/>
      <c r="F27" s="151"/>
      <c r="G27" s="152"/>
      <c r="H27" s="146"/>
      <c r="I27" s="146"/>
      <c r="J27" s="146"/>
      <c r="K27" s="69"/>
      <c r="L27" s="153" t="s">
        <v>225</v>
      </c>
      <c r="M27" s="154"/>
      <c r="N27" s="154"/>
      <c r="O27" s="154"/>
      <c r="P27" s="155"/>
    </row>
    <row r="28" spans="2:16" ht="18.75" customHeight="1">
      <c r="B28" s="105"/>
      <c r="C28" s="104"/>
      <c r="D28" s="104"/>
      <c r="E28" s="150"/>
      <c r="F28" s="151"/>
      <c r="G28" s="152"/>
      <c r="H28" s="146"/>
      <c r="I28" s="146"/>
      <c r="J28" s="146"/>
      <c r="K28" s="69"/>
      <c r="L28" s="156"/>
      <c r="M28" s="157"/>
      <c r="N28" s="157"/>
      <c r="O28" s="157"/>
      <c r="P28" s="158"/>
    </row>
    <row r="29" spans="2:16" ht="18.75" customHeight="1">
      <c r="B29" s="104"/>
      <c r="C29" s="104"/>
      <c r="D29" s="104"/>
      <c r="E29" s="150"/>
      <c r="F29" s="151"/>
      <c r="G29" s="152"/>
      <c r="H29" s="146"/>
      <c r="I29" s="146"/>
      <c r="J29" s="146"/>
      <c r="K29" s="69"/>
      <c r="L29" s="156"/>
      <c r="M29" s="157"/>
      <c r="N29" s="157"/>
      <c r="O29" s="157"/>
      <c r="P29" s="158"/>
    </row>
    <row r="30" spans="2:16" ht="26.25" customHeight="1">
      <c r="B30" s="104"/>
      <c r="C30" s="104"/>
      <c r="D30" s="104"/>
      <c r="E30" s="150"/>
      <c r="F30" s="151"/>
      <c r="G30" s="162"/>
      <c r="H30" s="163"/>
      <c r="I30" s="163"/>
      <c r="J30" s="163"/>
      <c r="K30" s="69"/>
      <c r="L30" s="156"/>
      <c r="M30" s="157"/>
      <c r="N30" s="157"/>
      <c r="O30" s="157"/>
      <c r="P30" s="158"/>
    </row>
    <row r="31" spans="2:16" ht="18" customHeight="1">
      <c r="B31" s="104"/>
      <c r="C31" s="110"/>
      <c r="D31" s="104"/>
      <c r="E31" s="164"/>
      <c r="F31" s="165"/>
      <c r="G31" s="146"/>
      <c r="H31" s="146"/>
      <c r="I31" s="146"/>
      <c r="J31" s="146"/>
      <c r="K31" s="69"/>
      <c r="L31" s="156"/>
      <c r="M31" s="157"/>
      <c r="N31" s="157"/>
      <c r="O31" s="157"/>
      <c r="P31" s="158"/>
    </row>
    <row r="32" spans="2:16" ht="18" customHeight="1">
      <c r="B32" s="111"/>
      <c r="C32" s="112"/>
      <c r="D32" s="112"/>
      <c r="E32" s="147"/>
      <c r="F32" s="148"/>
      <c r="G32" s="149"/>
      <c r="H32" s="149"/>
      <c r="I32" s="149"/>
      <c r="J32" s="149"/>
      <c r="K32" s="69"/>
      <c r="L32" s="159"/>
      <c r="M32" s="160"/>
      <c r="N32" s="160"/>
      <c r="O32" s="160"/>
      <c r="P32" s="161"/>
    </row>
  </sheetData>
  <sheetProtection/>
  <mergeCells count="56">
    <mergeCell ref="C3:E3"/>
    <mergeCell ref="C4:E4"/>
    <mergeCell ref="B6:J6"/>
    <mergeCell ref="M7:N7"/>
    <mergeCell ref="M8:N8"/>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2:F32"/>
    <mergeCell ref="G32:J32"/>
    <mergeCell ref="E27:F27"/>
    <mergeCell ref="G27:J27"/>
    <mergeCell ref="L27:P32"/>
    <mergeCell ref="E28:F28"/>
    <mergeCell ref="G28:J28"/>
    <mergeCell ref="E29:F29"/>
    <mergeCell ref="G29:J29"/>
  </mergeCells>
  <printOptions/>
  <pageMargins left="0.75" right="0.75" top="1" bottom="1" header="0.5" footer="0.5"/>
  <pageSetup fitToHeight="1" fitToWidth="1" horizontalDpi="600" verticalDpi="600" orientation="landscape" scale="84" r:id="rId1"/>
  <headerFooter alignWithMargins="0">
    <oddHeader>&amp;C&amp;"Arial,Bold"&amp;14
CRAG EAST PROPERTY  -  MIDAS TOUCH PROJECT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43"/>
  <sheetViews>
    <sheetView view="pageLayout" zoomScaleNormal="85" zoomScaleSheetLayoutView="100" workbookViewId="0" topLeftCell="G1">
      <selection activeCell="L44" sqref="L44"/>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49"/>
      <c r="B2" s="215" t="s">
        <v>3</v>
      </c>
      <c r="C2" s="216"/>
      <c r="D2" s="217"/>
      <c r="E2" s="47"/>
      <c r="F2" s="218" t="s">
        <v>0</v>
      </c>
      <c r="G2" s="219"/>
      <c r="H2" s="219"/>
      <c r="I2" s="219"/>
      <c r="J2" s="220"/>
      <c r="K2" s="47"/>
      <c r="L2" s="218" t="s">
        <v>1</v>
      </c>
      <c r="M2" s="220"/>
      <c r="N2" s="47"/>
      <c r="O2" s="218" t="s">
        <v>2</v>
      </c>
      <c r="P2" s="220"/>
      <c r="Q2" s="37"/>
      <c r="R2" s="213" t="s">
        <v>26</v>
      </c>
      <c r="S2" s="22"/>
      <c r="T2" s="211" t="s">
        <v>20</v>
      </c>
    </row>
    <row r="3" spans="1:20" ht="65.25">
      <c r="A3" s="50"/>
      <c r="B3" s="51" t="s">
        <v>29</v>
      </c>
      <c r="C3" s="55" t="s">
        <v>8</v>
      </c>
      <c r="D3" s="55" t="s">
        <v>9</v>
      </c>
      <c r="E3" s="46"/>
      <c r="F3" s="51" t="s">
        <v>6</v>
      </c>
      <c r="G3" s="52" t="s">
        <v>35</v>
      </c>
      <c r="H3" s="53" t="s">
        <v>25</v>
      </c>
      <c r="I3" s="54" t="s">
        <v>22</v>
      </c>
      <c r="J3" s="51" t="s">
        <v>7</v>
      </c>
      <c r="K3" s="46"/>
      <c r="L3" s="53" t="s">
        <v>29</v>
      </c>
      <c r="M3" s="54" t="s">
        <v>5</v>
      </c>
      <c r="N3" s="46"/>
      <c r="O3" s="53" t="s">
        <v>4</v>
      </c>
      <c r="P3" s="54" t="s">
        <v>27</v>
      </c>
      <c r="Q3" s="38"/>
      <c r="R3" s="214"/>
      <c r="S3" s="16"/>
      <c r="T3" s="212"/>
    </row>
    <row r="4" spans="1:18" ht="3" customHeight="1">
      <c r="A4" s="50"/>
      <c r="B4" s="25"/>
      <c r="R4" s="27"/>
    </row>
    <row r="5" spans="1:20" ht="15.75">
      <c r="A5" s="50"/>
      <c r="B5" s="221" t="s">
        <v>181</v>
      </c>
      <c r="C5" s="209">
        <v>0</v>
      </c>
      <c r="D5" s="209">
        <v>7.62</v>
      </c>
      <c r="E5" s="2"/>
      <c r="F5" s="210" t="s">
        <v>182</v>
      </c>
      <c r="G5" s="210"/>
      <c r="H5" s="30"/>
      <c r="I5" s="31"/>
      <c r="J5" s="32"/>
      <c r="K5" s="2"/>
      <c r="L5" s="30"/>
      <c r="M5" s="31"/>
      <c r="N5" s="2"/>
      <c r="O5" s="30"/>
      <c r="P5" s="31"/>
      <c r="Q5" s="2"/>
      <c r="R5" s="28" t="s">
        <v>183</v>
      </c>
      <c r="S5" s="45"/>
      <c r="T5" s="48"/>
    </row>
    <row r="6" spans="1:20" ht="15.75">
      <c r="A6" s="50"/>
      <c r="B6" s="221"/>
      <c r="C6" s="209"/>
      <c r="D6" s="209"/>
      <c r="E6" s="2"/>
      <c r="F6" s="210"/>
      <c r="G6" s="210"/>
      <c r="H6" s="120"/>
      <c r="I6" s="121"/>
      <c r="J6" s="122"/>
      <c r="K6" s="2"/>
      <c r="L6" s="120"/>
      <c r="M6" s="121"/>
      <c r="N6" s="2"/>
      <c r="O6" s="120"/>
      <c r="P6" s="121"/>
      <c r="Q6" s="2"/>
      <c r="R6" s="29"/>
      <c r="S6" s="45"/>
      <c r="T6" s="48"/>
    </row>
    <row r="7" spans="1:20" ht="38.25">
      <c r="A7" s="50"/>
      <c r="B7" s="221" t="s">
        <v>181</v>
      </c>
      <c r="C7" s="209">
        <v>7.62</v>
      </c>
      <c r="D7" s="209">
        <v>19.8</v>
      </c>
      <c r="E7" s="2"/>
      <c r="F7" s="210" t="s">
        <v>184</v>
      </c>
      <c r="G7" s="210"/>
      <c r="H7" s="30" t="s">
        <v>185</v>
      </c>
      <c r="I7" s="31" t="s">
        <v>186</v>
      </c>
      <c r="J7" s="32"/>
      <c r="K7" s="2"/>
      <c r="L7" s="30" t="s">
        <v>188</v>
      </c>
      <c r="M7" s="31">
        <v>3</v>
      </c>
      <c r="N7" s="2"/>
      <c r="O7" s="30"/>
      <c r="P7" s="31"/>
      <c r="Q7" s="2"/>
      <c r="R7" s="28" t="s">
        <v>190</v>
      </c>
      <c r="S7" s="45"/>
      <c r="T7" s="48"/>
    </row>
    <row r="8" spans="1:20" ht="15.75">
      <c r="A8" s="50"/>
      <c r="B8" s="221"/>
      <c r="C8" s="209"/>
      <c r="D8" s="209"/>
      <c r="E8" s="2"/>
      <c r="F8" s="210"/>
      <c r="G8" s="210"/>
      <c r="H8" s="120" t="s">
        <v>187</v>
      </c>
      <c r="I8" s="121" t="s">
        <v>186</v>
      </c>
      <c r="J8" s="122"/>
      <c r="K8" s="2"/>
      <c r="L8" s="120" t="s">
        <v>189</v>
      </c>
      <c r="M8" s="121">
        <v>4</v>
      </c>
      <c r="N8" s="2"/>
      <c r="O8" s="120"/>
      <c r="P8" s="121"/>
      <c r="Q8" s="2"/>
      <c r="R8" s="29"/>
      <c r="S8" s="45"/>
      <c r="T8" s="48"/>
    </row>
    <row r="9" spans="1:20" ht="38.25">
      <c r="A9" s="50"/>
      <c r="B9" s="221" t="s">
        <v>191</v>
      </c>
      <c r="C9" s="209">
        <v>7.62</v>
      </c>
      <c r="D9" s="209">
        <v>14</v>
      </c>
      <c r="E9" s="2"/>
      <c r="F9" s="210" t="s">
        <v>184</v>
      </c>
      <c r="G9" s="210"/>
      <c r="H9" s="30" t="s">
        <v>185</v>
      </c>
      <c r="I9" s="31" t="s">
        <v>186</v>
      </c>
      <c r="J9" s="32"/>
      <c r="K9" s="2"/>
      <c r="L9" s="30" t="s">
        <v>189</v>
      </c>
      <c r="M9" s="31">
        <v>4</v>
      </c>
      <c r="N9" s="2"/>
      <c r="O9" s="30"/>
      <c r="P9" s="31"/>
      <c r="Q9" s="2"/>
      <c r="R9" s="123" t="s">
        <v>192</v>
      </c>
      <c r="S9" s="45"/>
      <c r="T9" s="48"/>
    </row>
    <row r="10" spans="1:20" ht="15.75">
      <c r="A10" s="50"/>
      <c r="B10" s="221"/>
      <c r="C10" s="209"/>
      <c r="D10" s="209"/>
      <c r="E10" s="2"/>
      <c r="F10" s="210"/>
      <c r="G10" s="210"/>
      <c r="H10" s="120" t="s">
        <v>187</v>
      </c>
      <c r="I10" s="121" t="s">
        <v>186</v>
      </c>
      <c r="J10" s="122"/>
      <c r="K10" s="2"/>
      <c r="L10" s="120" t="s">
        <v>188</v>
      </c>
      <c r="M10" s="121">
        <v>3</v>
      </c>
      <c r="N10" s="2"/>
      <c r="O10" s="120"/>
      <c r="P10" s="121"/>
      <c r="Q10" s="2"/>
      <c r="R10" s="29"/>
      <c r="S10" s="45"/>
      <c r="T10" s="48"/>
    </row>
    <row r="11" spans="1:20" ht="76.5">
      <c r="A11" s="50"/>
      <c r="B11" s="221" t="s">
        <v>181</v>
      </c>
      <c r="C11" s="209">
        <v>19.8</v>
      </c>
      <c r="D11" s="209">
        <v>82.84</v>
      </c>
      <c r="E11" s="2"/>
      <c r="F11" s="210" t="s">
        <v>184</v>
      </c>
      <c r="G11" s="210"/>
      <c r="H11" s="30" t="s">
        <v>193</v>
      </c>
      <c r="I11" s="31" t="s">
        <v>186</v>
      </c>
      <c r="J11" s="32"/>
      <c r="K11" s="2"/>
      <c r="L11" s="30" t="s">
        <v>189</v>
      </c>
      <c r="M11" s="31">
        <v>4</v>
      </c>
      <c r="N11" s="2"/>
      <c r="O11" s="30"/>
      <c r="P11" s="31"/>
      <c r="Q11" s="2"/>
      <c r="R11" s="28" t="s">
        <v>194</v>
      </c>
      <c r="S11" s="45"/>
      <c r="T11" s="48"/>
    </row>
    <row r="12" spans="1:20" ht="15.75">
      <c r="A12" s="50"/>
      <c r="B12" s="221"/>
      <c r="C12" s="209"/>
      <c r="D12" s="209"/>
      <c r="E12" s="2"/>
      <c r="F12" s="210"/>
      <c r="G12" s="210"/>
      <c r="H12" s="120" t="s">
        <v>187</v>
      </c>
      <c r="I12" s="121" t="s">
        <v>186</v>
      </c>
      <c r="J12" s="122"/>
      <c r="K12" s="2"/>
      <c r="L12" s="120"/>
      <c r="M12" s="121"/>
      <c r="N12" s="2"/>
      <c r="O12" s="120"/>
      <c r="P12" s="121"/>
      <c r="Q12" s="2"/>
      <c r="R12" s="29"/>
      <c r="S12" s="45"/>
      <c r="T12" s="48"/>
    </row>
    <row r="13" spans="1:20" ht="38.25">
      <c r="A13" s="50"/>
      <c r="B13" s="221" t="s">
        <v>191</v>
      </c>
      <c r="C13" s="209">
        <v>19.8</v>
      </c>
      <c r="D13" s="209">
        <v>25.86</v>
      </c>
      <c r="E13" s="2"/>
      <c r="F13" s="210" t="s">
        <v>184</v>
      </c>
      <c r="G13" s="210"/>
      <c r="H13" s="30" t="s">
        <v>193</v>
      </c>
      <c r="I13" s="31" t="s">
        <v>186</v>
      </c>
      <c r="J13" s="32"/>
      <c r="K13" s="2"/>
      <c r="L13" s="30" t="s">
        <v>189</v>
      </c>
      <c r="M13" s="31">
        <v>4</v>
      </c>
      <c r="N13" s="2"/>
      <c r="O13" s="30"/>
      <c r="P13" s="31"/>
      <c r="Q13" s="2"/>
      <c r="R13" s="28" t="s">
        <v>195</v>
      </c>
      <c r="S13" s="45"/>
      <c r="T13" s="48"/>
    </row>
    <row r="14" spans="1:20" ht="15.75">
      <c r="A14" s="50"/>
      <c r="B14" s="221"/>
      <c r="C14" s="209"/>
      <c r="D14" s="209"/>
      <c r="E14" s="2"/>
      <c r="F14" s="210"/>
      <c r="G14" s="210"/>
      <c r="H14" s="120" t="s">
        <v>187</v>
      </c>
      <c r="I14" s="121" t="s">
        <v>186</v>
      </c>
      <c r="J14" s="122"/>
      <c r="K14" s="2"/>
      <c r="L14" s="120" t="s">
        <v>188</v>
      </c>
      <c r="M14" s="121">
        <v>2</v>
      </c>
      <c r="N14" s="2"/>
      <c r="O14" s="120"/>
      <c r="P14" s="121"/>
      <c r="Q14" s="2"/>
      <c r="R14" s="29"/>
      <c r="S14" s="45"/>
      <c r="T14" s="48"/>
    </row>
    <row r="15" spans="1:20" ht="76.5">
      <c r="A15" s="50"/>
      <c r="B15" s="221" t="s">
        <v>191</v>
      </c>
      <c r="C15" s="209">
        <v>71.41</v>
      </c>
      <c r="D15" s="209">
        <v>82.84</v>
      </c>
      <c r="E15" s="2"/>
      <c r="F15" s="210" t="s">
        <v>189</v>
      </c>
      <c r="G15" s="210" t="s">
        <v>196</v>
      </c>
      <c r="H15" s="30" t="s">
        <v>193</v>
      </c>
      <c r="I15" s="31" t="s">
        <v>186</v>
      </c>
      <c r="J15" s="32"/>
      <c r="K15" s="2"/>
      <c r="L15" s="30" t="s">
        <v>189</v>
      </c>
      <c r="M15" s="31">
        <v>5</v>
      </c>
      <c r="N15" s="2"/>
      <c r="O15" s="30" t="s">
        <v>197</v>
      </c>
      <c r="P15" s="31">
        <v>0.1</v>
      </c>
      <c r="Q15" s="2"/>
      <c r="R15" s="28" t="s">
        <v>198</v>
      </c>
      <c r="S15" s="45"/>
      <c r="T15" s="48"/>
    </row>
    <row r="16" spans="1:20" ht="15.75">
      <c r="A16" s="50"/>
      <c r="B16" s="221"/>
      <c r="C16" s="209"/>
      <c r="D16" s="209"/>
      <c r="E16" s="2"/>
      <c r="F16" s="210"/>
      <c r="G16" s="210"/>
      <c r="H16" s="120" t="s">
        <v>185</v>
      </c>
      <c r="I16" s="121" t="s">
        <v>186</v>
      </c>
      <c r="J16" s="122"/>
      <c r="K16" s="2"/>
      <c r="L16" s="120"/>
      <c r="M16" s="121"/>
      <c r="N16" s="2"/>
      <c r="O16" s="120"/>
      <c r="P16" s="121"/>
      <c r="Q16" s="2"/>
      <c r="R16" s="29"/>
      <c r="S16" s="45"/>
      <c r="T16" s="48"/>
    </row>
    <row r="17" spans="1:20" ht="89.25">
      <c r="A17" s="50"/>
      <c r="B17" s="221" t="s">
        <v>181</v>
      </c>
      <c r="C17" s="209">
        <v>82.84</v>
      </c>
      <c r="D17" s="209">
        <v>94.28</v>
      </c>
      <c r="E17" s="2"/>
      <c r="F17" s="210" t="s">
        <v>199</v>
      </c>
      <c r="G17" s="210" t="s">
        <v>196</v>
      </c>
      <c r="H17" s="30" t="s">
        <v>185</v>
      </c>
      <c r="I17" s="31" t="s">
        <v>186</v>
      </c>
      <c r="J17" s="32"/>
      <c r="K17" s="2"/>
      <c r="L17" s="30" t="s">
        <v>189</v>
      </c>
      <c r="M17" s="31">
        <v>4</v>
      </c>
      <c r="N17" s="2"/>
      <c r="O17" s="124" t="s">
        <v>197</v>
      </c>
      <c r="P17" s="31">
        <v>0.1</v>
      </c>
      <c r="Q17" s="2"/>
      <c r="R17" s="28" t="s">
        <v>200</v>
      </c>
      <c r="S17" s="45"/>
      <c r="T17" s="48"/>
    </row>
    <row r="18" spans="1:20" ht="15.75">
      <c r="A18" s="50"/>
      <c r="B18" s="221"/>
      <c r="C18" s="209"/>
      <c r="D18" s="209"/>
      <c r="E18" s="2"/>
      <c r="F18" s="210"/>
      <c r="G18" s="210"/>
      <c r="H18" s="120"/>
      <c r="I18" s="121"/>
      <c r="J18" s="122"/>
      <c r="K18" s="2"/>
      <c r="L18" s="120"/>
      <c r="M18" s="121"/>
      <c r="N18" s="2"/>
      <c r="O18" s="120"/>
      <c r="P18" s="121"/>
      <c r="Q18" s="2"/>
      <c r="R18" s="29"/>
      <c r="S18" s="45"/>
      <c r="T18" s="48"/>
    </row>
    <row r="19" spans="1:20" ht="51">
      <c r="A19" s="50"/>
      <c r="B19" s="221" t="s">
        <v>191</v>
      </c>
      <c r="C19" s="209">
        <v>82.84</v>
      </c>
      <c r="D19" s="209">
        <v>83.22</v>
      </c>
      <c r="E19" s="2"/>
      <c r="F19" s="210" t="s">
        <v>199</v>
      </c>
      <c r="G19" s="210" t="s">
        <v>196</v>
      </c>
      <c r="H19" s="30" t="s">
        <v>193</v>
      </c>
      <c r="I19" s="31" t="s">
        <v>186</v>
      </c>
      <c r="J19" s="32"/>
      <c r="K19" s="2"/>
      <c r="L19" s="30" t="s">
        <v>189</v>
      </c>
      <c r="M19" s="31">
        <v>4</v>
      </c>
      <c r="N19" s="2"/>
      <c r="O19" s="30" t="s">
        <v>197</v>
      </c>
      <c r="P19" s="31">
        <v>1</v>
      </c>
      <c r="Q19" s="2"/>
      <c r="R19" s="28" t="s">
        <v>201</v>
      </c>
      <c r="S19" s="45"/>
      <c r="T19" s="48"/>
    </row>
    <row r="20" spans="1:20" ht="15.75">
      <c r="A20" s="50"/>
      <c r="B20" s="221"/>
      <c r="C20" s="209"/>
      <c r="D20" s="209"/>
      <c r="E20" s="2"/>
      <c r="F20" s="210"/>
      <c r="G20" s="210"/>
      <c r="H20" s="120" t="s">
        <v>185</v>
      </c>
      <c r="I20" s="121" t="s">
        <v>186</v>
      </c>
      <c r="J20" s="122"/>
      <c r="K20" s="2"/>
      <c r="L20" s="120" t="s">
        <v>188</v>
      </c>
      <c r="M20" s="121">
        <v>3</v>
      </c>
      <c r="N20" s="2"/>
      <c r="O20" s="120"/>
      <c r="P20" s="121"/>
      <c r="Q20" s="2"/>
      <c r="R20" s="29"/>
      <c r="S20" s="45"/>
      <c r="T20" s="48"/>
    </row>
    <row r="21" spans="1:20" ht="25.5">
      <c r="A21" s="50"/>
      <c r="B21" s="221" t="s">
        <v>191</v>
      </c>
      <c r="C21" s="209">
        <v>83.32</v>
      </c>
      <c r="D21" s="209">
        <v>83.62</v>
      </c>
      <c r="E21" s="2"/>
      <c r="F21" s="210" t="s">
        <v>199</v>
      </c>
      <c r="G21" s="210" t="s">
        <v>196</v>
      </c>
      <c r="H21" s="30" t="s">
        <v>185</v>
      </c>
      <c r="I21" s="31" t="s">
        <v>186</v>
      </c>
      <c r="J21" s="32"/>
      <c r="K21" s="2"/>
      <c r="L21" s="30" t="s">
        <v>189</v>
      </c>
      <c r="M21" s="31">
        <v>4</v>
      </c>
      <c r="N21" s="2"/>
      <c r="O21" s="124" t="s">
        <v>197</v>
      </c>
      <c r="P21" s="31">
        <v>30</v>
      </c>
      <c r="Q21" s="2"/>
      <c r="R21" s="28" t="s">
        <v>202</v>
      </c>
      <c r="S21" s="45"/>
      <c r="T21" s="48"/>
    </row>
    <row r="22" spans="1:20" ht="15.75">
      <c r="A22" s="50"/>
      <c r="B22" s="221"/>
      <c r="C22" s="209"/>
      <c r="D22" s="209"/>
      <c r="E22" s="2"/>
      <c r="F22" s="210"/>
      <c r="G22" s="210"/>
      <c r="H22" s="120"/>
      <c r="I22" s="121"/>
      <c r="J22" s="122"/>
      <c r="K22" s="2"/>
      <c r="L22" s="120"/>
      <c r="M22" s="121"/>
      <c r="N22" s="2"/>
      <c r="O22" s="120"/>
      <c r="P22" s="121"/>
      <c r="Q22" s="2"/>
      <c r="R22" s="29"/>
      <c r="S22" s="45"/>
      <c r="T22" s="48"/>
    </row>
    <row r="23" spans="2:20" ht="38.25">
      <c r="B23" s="221" t="s">
        <v>191</v>
      </c>
      <c r="C23" s="209">
        <v>90.71</v>
      </c>
      <c r="D23" s="209">
        <v>91.84</v>
      </c>
      <c r="E23" s="2"/>
      <c r="F23" s="210" t="s">
        <v>199</v>
      </c>
      <c r="G23" s="210" t="s">
        <v>196</v>
      </c>
      <c r="H23" s="30" t="s">
        <v>185</v>
      </c>
      <c r="I23" s="31" t="s">
        <v>186</v>
      </c>
      <c r="J23" s="32"/>
      <c r="K23" s="2"/>
      <c r="L23" s="30" t="s">
        <v>189</v>
      </c>
      <c r="M23" s="31">
        <v>4</v>
      </c>
      <c r="N23" s="2"/>
      <c r="O23" s="30"/>
      <c r="P23" s="31"/>
      <c r="Q23" s="2"/>
      <c r="R23" s="28" t="s">
        <v>203</v>
      </c>
      <c r="S23" s="45"/>
      <c r="T23" s="48"/>
    </row>
    <row r="24" spans="2:20" ht="15.75">
      <c r="B24" s="221"/>
      <c r="C24" s="209"/>
      <c r="D24" s="209"/>
      <c r="E24" s="2"/>
      <c r="F24" s="210"/>
      <c r="G24" s="210"/>
      <c r="H24" s="120"/>
      <c r="I24" s="121"/>
      <c r="J24" s="122"/>
      <c r="K24" s="2"/>
      <c r="L24" s="120"/>
      <c r="M24" s="121"/>
      <c r="N24" s="2"/>
      <c r="O24" s="120"/>
      <c r="P24" s="121"/>
      <c r="Q24" s="2"/>
      <c r="R24" s="29"/>
      <c r="S24" s="45"/>
      <c r="T24" s="48"/>
    </row>
    <row r="25" spans="2:20" ht="38.25">
      <c r="B25" s="221" t="s">
        <v>181</v>
      </c>
      <c r="C25" s="209">
        <v>95.28</v>
      </c>
      <c r="D25" s="209">
        <v>195.07</v>
      </c>
      <c r="E25" s="2"/>
      <c r="F25" s="210" t="s">
        <v>204</v>
      </c>
      <c r="G25" s="210" t="s">
        <v>196</v>
      </c>
      <c r="H25" s="30" t="s">
        <v>185</v>
      </c>
      <c r="I25" s="31" t="s">
        <v>186</v>
      </c>
      <c r="J25" s="32"/>
      <c r="K25" s="2"/>
      <c r="L25" s="30"/>
      <c r="M25" s="31"/>
      <c r="N25" s="2"/>
      <c r="O25" s="30" t="s">
        <v>197</v>
      </c>
      <c r="P25" s="31">
        <v>0.1</v>
      </c>
      <c r="Q25" s="2"/>
      <c r="R25" s="28" t="s">
        <v>205</v>
      </c>
      <c r="S25" s="45"/>
      <c r="T25" s="48"/>
    </row>
    <row r="26" spans="2:20" ht="15.75">
      <c r="B26" s="221"/>
      <c r="C26" s="209"/>
      <c r="D26" s="209"/>
      <c r="E26" s="2"/>
      <c r="F26" s="210"/>
      <c r="G26" s="210"/>
      <c r="H26" s="120"/>
      <c r="I26" s="121"/>
      <c r="J26" s="122"/>
      <c r="K26" s="2"/>
      <c r="L26" s="120"/>
      <c r="M26" s="121"/>
      <c r="N26" s="2"/>
      <c r="O26" s="120"/>
      <c r="P26" s="121"/>
      <c r="Q26" s="2"/>
      <c r="R26" s="29"/>
      <c r="S26" s="45"/>
      <c r="T26" s="48"/>
    </row>
    <row r="27" spans="2:20" ht="38.25">
      <c r="B27" s="221" t="s">
        <v>191</v>
      </c>
      <c r="C27" s="209">
        <v>108.39</v>
      </c>
      <c r="D27" s="209">
        <v>110.76</v>
      </c>
      <c r="E27" s="2"/>
      <c r="F27" s="210" t="s">
        <v>204</v>
      </c>
      <c r="G27" s="210" t="s">
        <v>196</v>
      </c>
      <c r="H27" s="30" t="s">
        <v>185</v>
      </c>
      <c r="I27" s="31" t="s">
        <v>186</v>
      </c>
      <c r="J27" s="32"/>
      <c r="K27" s="2"/>
      <c r="L27" s="30" t="s">
        <v>188</v>
      </c>
      <c r="M27" s="31">
        <v>4</v>
      </c>
      <c r="N27" s="2"/>
      <c r="O27" s="30"/>
      <c r="P27" s="31"/>
      <c r="Q27" s="2"/>
      <c r="R27" s="28" t="s">
        <v>206</v>
      </c>
      <c r="S27" s="45"/>
      <c r="T27" s="48"/>
    </row>
    <row r="28" spans="2:20" ht="15.75">
      <c r="B28" s="221"/>
      <c r="C28" s="209"/>
      <c r="D28" s="209"/>
      <c r="E28" s="2"/>
      <c r="F28" s="210"/>
      <c r="G28" s="210"/>
      <c r="H28" s="120"/>
      <c r="I28" s="121"/>
      <c r="J28" s="122"/>
      <c r="K28" s="2"/>
      <c r="L28" s="120"/>
      <c r="M28" s="121"/>
      <c r="N28" s="2"/>
      <c r="O28" s="120"/>
      <c r="P28" s="121"/>
      <c r="Q28" s="2"/>
      <c r="R28" s="29"/>
      <c r="S28" s="45"/>
      <c r="T28" s="48"/>
    </row>
    <row r="29" spans="2:20" ht="51">
      <c r="B29" s="221" t="s">
        <v>191</v>
      </c>
      <c r="C29" s="209">
        <v>121.61</v>
      </c>
      <c r="D29" s="209">
        <v>128.08</v>
      </c>
      <c r="E29" s="2"/>
      <c r="F29" s="210" t="s">
        <v>204</v>
      </c>
      <c r="G29" s="210" t="s">
        <v>196</v>
      </c>
      <c r="H29" s="30" t="s">
        <v>185</v>
      </c>
      <c r="I29" s="31" t="s">
        <v>186</v>
      </c>
      <c r="J29" s="32"/>
      <c r="K29" s="2"/>
      <c r="L29" s="30" t="s">
        <v>188</v>
      </c>
      <c r="M29" s="31">
        <v>1</v>
      </c>
      <c r="N29" s="2"/>
      <c r="O29" s="30" t="s">
        <v>197</v>
      </c>
      <c r="P29" s="31">
        <v>0.1</v>
      </c>
      <c r="Q29" s="2"/>
      <c r="R29" s="28" t="s">
        <v>207</v>
      </c>
      <c r="S29" s="45"/>
      <c r="T29" s="48"/>
    </row>
    <row r="30" spans="2:20" ht="15.75">
      <c r="B30" s="221"/>
      <c r="C30" s="209"/>
      <c r="D30" s="209"/>
      <c r="E30" s="2"/>
      <c r="F30" s="210"/>
      <c r="G30" s="210"/>
      <c r="H30" s="120" t="s">
        <v>193</v>
      </c>
      <c r="I30" s="121" t="s">
        <v>186</v>
      </c>
      <c r="J30" s="122"/>
      <c r="K30" s="2"/>
      <c r="L30" s="120"/>
      <c r="M30" s="121"/>
      <c r="N30" s="2"/>
      <c r="O30" s="120"/>
      <c r="P30" s="121"/>
      <c r="Q30" s="2"/>
      <c r="R30" s="29"/>
      <c r="S30" s="45"/>
      <c r="T30" s="48"/>
    </row>
    <row r="31" spans="2:20" ht="25.5">
      <c r="B31" s="221" t="s">
        <v>191</v>
      </c>
      <c r="C31" s="209">
        <v>128.08</v>
      </c>
      <c r="D31" s="209">
        <v>128.42</v>
      </c>
      <c r="E31" s="2"/>
      <c r="F31" s="210" t="s">
        <v>204</v>
      </c>
      <c r="G31" s="210" t="s">
        <v>196</v>
      </c>
      <c r="H31" s="30" t="s">
        <v>185</v>
      </c>
      <c r="I31" s="31" t="s">
        <v>186</v>
      </c>
      <c r="J31" s="32"/>
      <c r="K31" s="2"/>
      <c r="L31" s="30" t="s">
        <v>188</v>
      </c>
      <c r="M31" s="31">
        <v>3</v>
      </c>
      <c r="N31" s="2"/>
      <c r="O31" s="30"/>
      <c r="P31" s="31"/>
      <c r="Q31" s="2"/>
      <c r="R31" s="28" t="s">
        <v>208</v>
      </c>
      <c r="S31" s="45"/>
      <c r="T31" s="48"/>
    </row>
    <row r="32" spans="2:20" ht="15.75">
      <c r="B32" s="221"/>
      <c r="C32" s="209"/>
      <c r="D32" s="209"/>
      <c r="E32" s="2"/>
      <c r="F32" s="210"/>
      <c r="G32" s="210"/>
      <c r="H32" s="120"/>
      <c r="I32" s="121"/>
      <c r="J32" s="122"/>
      <c r="K32" s="2"/>
      <c r="L32" s="120"/>
      <c r="M32" s="121"/>
      <c r="N32" s="2"/>
      <c r="O32" s="120"/>
      <c r="P32" s="121"/>
      <c r="Q32" s="2"/>
      <c r="R32" s="29"/>
      <c r="S32" s="45"/>
      <c r="T32" s="48"/>
    </row>
    <row r="33" spans="2:20" ht="25.5">
      <c r="B33" s="221" t="s">
        <v>191</v>
      </c>
      <c r="C33" s="209">
        <v>131.75</v>
      </c>
      <c r="D33" s="209">
        <v>132.02</v>
      </c>
      <c r="E33" s="2"/>
      <c r="F33" s="210" t="s">
        <v>204</v>
      </c>
      <c r="G33" s="210" t="s">
        <v>196</v>
      </c>
      <c r="H33" s="30" t="s">
        <v>185</v>
      </c>
      <c r="I33" s="31" t="s">
        <v>186</v>
      </c>
      <c r="J33" s="32"/>
      <c r="K33" s="2"/>
      <c r="L33" s="30"/>
      <c r="M33" s="31"/>
      <c r="N33" s="2"/>
      <c r="O33" s="30"/>
      <c r="P33" s="31"/>
      <c r="Q33" s="2"/>
      <c r="R33" s="28" t="s">
        <v>209</v>
      </c>
      <c r="S33" s="45"/>
      <c r="T33" s="48"/>
    </row>
    <row r="34" spans="2:20" ht="15.75">
      <c r="B34" s="221"/>
      <c r="C34" s="209"/>
      <c r="D34" s="209"/>
      <c r="E34" s="2"/>
      <c r="F34" s="210"/>
      <c r="G34" s="210"/>
      <c r="H34" s="120"/>
      <c r="I34" s="121"/>
      <c r="J34" s="122"/>
      <c r="K34" s="2"/>
      <c r="L34" s="120"/>
      <c r="M34" s="121"/>
      <c r="N34" s="2"/>
      <c r="O34" s="120"/>
      <c r="P34" s="121"/>
      <c r="Q34" s="2"/>
      <c r="R34" s="29"/>
      <c r="S34" s="45"/>
      <c r="T34" s="48"/>
    </row>
    <row r="35" spans="2:20" ht="76.5">
      <c r="B35" s="221" t="s">
        <v>191</v>
      </c>
      <c r="C35" s="209">
        <v>146.22</v>
      </c>
      <c r="D35" s="209">
        <v>159.34</v>
      </c>
      <c r="E35" s="2"/>
      <c r="F35" s="210" t="s">
        <v>204</v>
      </c>
      <c r="G35" s="210" t="s">
        <v>196</v>
      </c>
      <c r="H35" s="30" t="s">
        <v>185</v>
      </c>
      <c r="I35" s="31" t="s">
        <v>186</v>
      </c>
      <c r="J35" s="32"/>
      <c r="K35" s="2"/>
      <c r="L35" s="30" t="s">
        <v>188</v>
      </c>
      <c r="M35" s="31">
        <v>3</v>
      </c>
      <c r="N35" s="2"/>
      <c r="O35" s="30"/>
      <c r="P35" s="31"/>
      <c r="Q35" s="2"/>
      <c r="R35" s="28" t="s">
        <v>210</v>
      </c>
      <c r="S35" s="45"/>
      <c r="T35" s="48"/>
    </row>
    <row r="36" spans="2:20" ht="15.75">
      <c r="B36" s="221"/>
      <c r="C36" s="209"/>
      <c r="D36" s="209"/>
      <c r="E36" s="2"/>
      <c r="F36" s="210"/>
      <c r="G36" s="210"/>
      <c r="H36" s="120" t="s">
        <v>193</v>
      </c>
      <c r="I36" s="121" t="s">
        <v>186</v>
      </c>
      <c r="J36" s="122"/>
      <c r="K36" s="2"/>
      <c r="L36" s="120"/>
      <c r="M36" s="121"/>
      <c r="N36" s="2"/>
      <c r="O36" s="120"/>
      <c r="P36" s="121"/>
      <c r="Q36" s="2"/>
      <c r="R36" s="29"/>
      <c r="S36" s="45"/>
      <c r="T36" s="48"/>
    </row>
    <row r="37" spans="2:20" ht="38.25">
      <c r="B37" s="221" t="s">
        <v>191</v>
      </c>
      <c r="C37" s="209">
        <v>166.31</v>
      </c>
      <c r="D37" s="209">
        <v>166.56</v>
      </c>
      <c r="E37" s="2"/>
      <c r="F37" s="210" t="s">
        <v>204</v>
      </c>
      <c r="G37" s="210" t="s">
        <v>196</v>
      </c>
      <c r="H37" s="30" t="s">
        <v>185</v>
      </c>
      <c r="I37" s="31" t="s">
        <v>186</v>
      </c>
      <c r="J37" s="32"/>
      <c r="K37" s="2"/>
      <c r="L37" s="30" t="s">
        <v>188</v>
      </c>
      <c r="M37" s="31">
        <v>4</v>
      </c>
      <c r="N37" s="2"/>
      <c r="O37" s="30"/>
      <c r="P37" s="31"/>
      <c r="Q37" s="2"/>
      <c r="R37" s="28" t="s">
        <v>211</v>
      </c>
      <c r="S37" s="45"/>
      <c r="T37" s="48"/>
    </row>
    <row r="38" spans="2:20" ht="15.75">
      <c r="B38" s="221"/>
      <c r="C38" s="209"/>
      <c r="D38" s="209"/>
      <c r="E38" s="2"/>
      <c r="F38" s="210"/>
      <c r="G38" s="210"/>
      <c r="H38" s="120" t="s">
        <v>193</v>
      </c>
      <c r="I38" s="121" t="s">
        <v>186</v>
      </c>
      <c r="J38" s="122"/>
      <c r="K38" s="2"/>
      <c r="L38" s="120"/>
      <c r="M38" s="121"/>
      <c r="N38" s="2"/>
      <c r="O38" s="120"/>
      <c r="P38" s="121"/>
      <c r="Q38" s="2"/>
      <c r="R38" s="29"/>
      <c r="S38" s="45"/>
      <c r="T38" s="48"/>
    </row>
    <row r="39" spans="2:20" ht="38.25">
      <c r="B39" s="221" t="s">
        <v>191</v>
      </c>
      <c r="C39" s="209">
        <v>183.33</v>
      </c>
      <c r="D39" s="209">
        <v>183.88</v>
      </c>
      <c r="E39" s="2"/>
      <c r="F39" s="210" t="s">
        <v>204</v>
      </c>
      <c r="G39" s="210" t="s">
        <v>196</v>
      </c>
      <c r="H39" s="30" t="s">
        <v>185</v>
      </c>
      <c r="I39" s="31" t="s">
        <v>186</v>
      </c>
      <c r="J39" s="32"/>
      <c r="K39" s="2"/>
      <c r="L39" s="30" t="s">
        <v>188</v>
      </c>
      <c r="M39" s="31">
        <v>1</v>
      </c>
      <c r="N39" s="2"/>
      <c r="O39" s="30"/>
      <c r="P39" s="31"/>
      <c r="Q39" s="2"/>
      <c r="R39" s="28" t="s">
        <v>212</v>
      </c>
      <c r="S39" s="45"/>
      <c r="T39" s="48"/>
    </row>
    <row r="40" spans="2:20" ht="15.75">
      <c r="B40" s="221"/>
      <c r="C40" s="209"/>
      <c r="D40" s="209"/>
      <c r="E40" s="2"/>
      <c r="F40" s="210"/>
      <c r="G40" s="210"/>
      <c r="H40" s="120" t="s">
        <v>193</v>
      </c>
      <c r="I40" s="121" t="s">
        <v>186</v>
      </c>
      <c r="J40" s="122"/>
      <c r="K40" s="2"/>
      <c r="L40" s="120"/>
      <c r="M40" s="121"/>
      <c r="N40" s="2"/>
      <c r="O40" s="120"/>
      <c r="P40" s="121"/>
      <c r="Q40" s="2"/>
      <c r="R40" s="29"/>
      <c r="S40" s="45"/>
      <c r="T40" s="48"/>
    </row>
    <row r="41" spans="2:20" ht="38.25">
      <c r="B41" s="221" t="s">
        <v>191</v>
      </c>
      <c r="C41" s="209">
        <v>185.43</v>
      </c>
      <c r="D41" s="209">
        <v>195.07</v>
      </c>
      <c r="E41" s="2"/>
      <c r="F41" s="210" t="s">
        <v>204</v>
      </c>
      <c r="G41" s="210" t="s">
        <v>196</v>
      </c>
      <c r="H41" s="30" t="s">
        <v>185</v>
      </c>
      <c r="I41" s="31" t="s">
        <v>186</v>
      </c>
      <c r="J41" s="32"/>
      <c r="K41" s="2"/>
      <c r="L41" s="30" t="s">
        <v>188</v>
      </c>
      <c r="M41" s="31">
        <v>2</v>
      </c>
      <c r="N41" s="2"/>
      <c r="O41" s="30"/>
      <c r="P41" s="31"/>
      <c r="Q41" s="2"/>
      <c r="R41" s="28" t="s">
        <v>213</v>
      </c>
      <c r="S41" s="45"/>
      <c r="T41" s="48"/>
    </row>
    <row r="42" spans="2:20" ht="15.75">
      <c r="B42" s="221"/>
      <c r="C42" s="209"/>
      <c r="D42" s="209"/>
      <c r="E42" s="2"/>
      <c r="F42" s="210"/>
      <c r="G42" s="210"/>
      <c r="H42" s="120"/>
      <c r="I42" s="121"/>
      <c r="J42" s="122"/>
      <c r="K42" s="2"/>
      <c r="L42" s="120"/>
      <c r="M42" s="121"/>
      <c r="N42" s="2"/>
      <c r="O42" s="120"/>
      <c r="P42" s="121"/>
      <c r="Q42" s="2"/>
      <c r="R42" s="29"/>
      <c r="S42" s="45"/>
      <c r="T42" s="48"/>
    </row>
    <row r="43" spans="2:20" ht="16.5" customHeight="1">
      <c r="B43" s="143"/>
      <c r="C43" s="144"/>
      <c r="D43" s="144"/>
      <c r="E43" s="2"/>
      <c r="F43" s="145"/>
      <c r="G43" s="145"/>
      <c r="H43" s="30"/>
      <c r="I43" s="31"/>
      <c r="J43" s="32"/>
      <c r="K43" s="2"/>
      <c r="L43" s="30"/>
      <c r="M43" s="31"/>
      <c r="N43" s="2"/>
      <c r="O43" s="30"/>
      <c r="P43" s="31"/>
      <c r="Q43" s="2"/>
      <c r="R43" s="28" t="s">
        <v>214</v>
      </c>
      <c r="S43" s="45"/>
      <c r="T43" s="48"/>
    </row>
  </sheetData>
  <sheetProtection/>
  <mergeCells count="101">
    <mergeCell ref="B41:B42"/>
    <mergeCell ref="C41:C42"/>
    <mergeCell ref="D41:D42"/>
    <mergeCell ref="F41:F42"/>
    <mergeCell ref="G41:G42"/>
    <mergeCell ref="B37:B38"/>
    <mergeCell ref="C37:C38"/>
    <mergeCell ref="D37:D38"/>
    <mergeCell ref="F37:F38"/>
    <mergeCell ref="G37:G38"/>
    <mergeCell ref="B39:B40"/>
    <mergeCell ref="C39:C40"/>
    <mergeCell ref="D39:D40"/>
    <mergeCell ref="F39:F40"/>
    <mergeCell ref="G39:G40"/>
    <mergeCell ref="B33:B34"/>
    <mergeCell ref="C33:C34"/>
    <mergeCell ref="D33:D34"/>
    <mergeCell ref="F33:F34"/>
    <mergeCell ref="G33:G34"/>
    <mergeCell ref="B35:B36"/>
    <mergeCell ref="C35:C36"/>
    <mergeCell ref="D35:D36"/>
    <mergeCell ref="F35:F36"/>
    <mergeCell ref="G35:G36"/>
    <mergeCell ref="B29:B30"/>
    <mergeCell ref="C29:C30"/>
    <mergeCell ref="D29:D30"/>
    <mergeCell ref="F29:F30"/>
    <mergeCell ref="G29:G30"/>
    <mergeCell ref="B31:B32"/>
    <mergeCell ref="C31:C32"/>
    <mergeCell ref="D31:D32"/>
    <mergeCell ref="F31:F32"/>
    <mergeCell ref="G31:G32"/>
    <mergeCell ref="G25:G26"/>
    <mergeCell ref="F27:F28"/>
    <mergeCell ref="G27:G28"/>
    <mergeCell ref="B23:B24"/>
    <mergeCell ref="C23:C24"/>
    <mergeCell ref="D23:D24"/>
    <mergeCell ref="B27:B28"/>
    <mergeCell ref="C27:C28"/>
    <mergeCell ref="D27:D28"/>
    <mergeCell ref="F23:F24"/>
    <mergeCell ref="F19:F20"/>
    <mergeCell ref="B25:B26"/>
    <mergeCell ref="C25:C26"/>
    <mergeCell ref="C13:C14"/>
    <mergeCell ref="D13:D14"/>
    <mergeCell ref="F21:F22"/>
    <mergeCell ref="D25:D26"/>
    <mergeCell ref="F25:F26"/>
    <mergeCell ref="B21:B22"/>
    <mergeCell ref="G13:G14"/>
    <mergeCell ref="C17:C18"/>
    <mergeCell ref="D17:D18"/>
    <mergeCell ref="G21:G22"/>
    <mergeCell ref="G17:G18"/>
    <mergeCell ref="D19:D20"/>
    <mergeCell ref="C19:C20"/>
    <mergeCell ref="G5:G6"/>
    <mergeCell ref="B15:B16"/>
    <mergeCell ref="C15:C16"/>
    <mergeCell ref="D15:D16"/>
    <mergeCell ref="F15:F16"/>
    <mergeCell ref="G23:G24"/>
    <mergeCell ref="B17:B18"/>
    <mergeCell ref="C21:C22"/>
    <mergeCell ref="D21:D22"/>
    <mergeCell ref="C9:C10"/>
    <mergeCell ref="D11:D12"/>
    <mergeCell ref="G19:G20"/>
    <mergeCell ref="B13:B14"/>
    <mergeCell ref="F7:F8"/>
    <mergeCell ref="G7:G8"/>
    <mergeCell ref="F13:F14"/>
    <mergeCell ref="D9:D10"/>
    <mergeCell ref="F17:F18"/>
    <mergeCell ref="G9:G10"/>
    <mergeCell ref="B19:B20"/>
    <mergeCell ref="C5:C6"/>
    <mergeCell ref="G15:G16"/>
    <mergeCell ref="B9:B10"/>
    <mergeCell ref="F9:F10"/>
    <mergeCell ref="L2:M2"/>
    <mergeCell ref="B7:B8"/>
    <mergeCell ref="C7:C8"/>
    <mergeCell ref="D7:D8"/>
    <mergeCell ref="B11:B12"/>
    <mergeCell ref="C11:C12"/>
    <mergeCell ref="D5:D6"/>
    <mergeCell ref="F11:F12"/>
    <mergeCell ref="G11:G12"/>
    <mergeCell ref="F5:F6"/>
    <mergeCell ref="T2:T3"/>
    <mergeCell ref="R2:R3"/>
    <mergeCell ref="B2:D2"/>
    <mergeCell ref="F2:J2"/>
    <mergeCell ref="O2:P2"/>
    <mergeCell ref="B5:B6"/>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11-05&amp;C&amp;"Arial,Bold"&amp;14GEOLOGY LOG</oddFooter>
  </headerFooter>
</worksheet>
</file>

<file path=xl/worksheets/sheet3.xml><?xml version="1.0" encoding="utf-8"?>
<worksheet xmlns="http://schemas.openxmlformats.org/spreadsheetml/2006/main" xmlns:r="http://schemas.openxmlformats.org/officeDocument/2006/relationships">
  <dimension ref="A1:Q111"/>
  <sheetViews>
    <sheetView view="pageBreakPreview" zoomScale="60" zoomScalePageLayoutView="0" workbookViewId="0" topLeftCell="A1">
      <selection activeCell="H6" sqref="H6"/>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64" customWidth="1"/>
    <col min="8" max="8" width="20.421875" style="0" customWidth="1"/>
    <col min="9" max="9" width="5.7109375" style="0" customWidth="1"/>
    <col min="10" max="10" width="0.5625" style="0" customWidth="1"/>
    <col min="11" max="11" width="5.7109375" style="0" customWidth="1"/>
    <col min="12" max="12" width="5.7109375" style="64" customWidth="1"/>
    <col min="13" max="14" width="5.7109375" style="0" customWidth="1"/>
    <col min="15" max="15" width="6.00390625" style="64" bestFit="1" customWidth="1"/>
    <col min="16" max="16" width="0.5625" style="0" customWidth="1"/>
    <col min="17" max="17" width="27.28125" style="0" customWidth="1"/>
  </cols>
  <sheetData>
    <row r="1" spans="1:12" ht="20.25" customHeight="1">
      <c r="A1" s="21"/>
      <c r="B1" s="132" t="s">
        <v>239</v>
      </c>
      <c r="C1" s="132"/>
      <c r="D1" s="132"/>
      <c r="E1" s="21"/>
      <c r="F1" s="132"/>
      <c r="G1" s="133"/>
      <c r="H1" s="21"/>
      <c r="I1" s="21"/>
      <c r="J1" s="21"/>
      <c r="K1" s="21"/>
      <c r="L1" s="133"/>
    </row>
    <row r="2" ht="6" customHeight="1"/>
    <row r="3" spans="2:17" ht="61.5" customHeight="1">
      <c r="B3" s="126" t="s">
        <v>8</v>
      </c>
      <c r="C3" s="126" t="s">
        <v>9</v>
      </c>
      <c r="D3" s="126" t="s">
        <v>10</v>
      </c>
      <c r="E3" s="130"/>
      <c r="F3" s="126" t="s">
        <v>11</v>
      </c>
      <c r="G3" s="127" t="s">
        <v>66</v>
      </c>
      <c r="H3" s="127" t="s">
        <v>67</v>
      </c>
      <c r="I3" s="128" t="s">
        <v>68</v>
      </c>
      <c r="J3" s="129"/>
      <c r="K3" s="128" t="s">
        <v>69</v>
      </c>
      <c r="L3" s="127" t="s">
        <v>70</v>
      </c>
      <c r="M3" s="126" t="s">
        <v>71</v>
      </c>
      <c r="N3" s="126" t="s">
        <v>233</v>
      </c>
      <c r="O3" s="127" t="s">
        <v>72</v>
      </c>
      <c r="Q3" s="127" t="s">
        <v>12</v>
      </c>
    </row>
    <row r="4" ht="3.75" customHeight="1"/>
    <row r="5" spans="1:17" ht="15" customHeight="1">
      <c r="A5" s="12"/>
      <c r="B5" s="139">
        <v>7.62</v>
      </c>
      <c r="C5" s="9">
        <v>10.67</v>
      </c>
      <c r="D5" s="8">
        <f>C5-B5</f>
        <v>3.05</v>
      </c>
      <c r="E5" s="12"/>
      <c r="F5" s="118">
        <v>0.96</v>
      </c>
      <c r="G5" s="134">
        <f>F5/D5*100</f>
        <v>31.475409836065577</v>
      </c>
      <c r="H5" s="11" t="s">
        <v>104</v>
      </c>
      <c r="I5" s="6">
        <v>12</v>
      </c>
      <c r="J5" s="12"/>
      <c r="K5" s="8" t="s">
        <v>234</v>
      </c>
      <c r="L5" s="142">
        <v>727</v>
      </c>
      <c r="M5" s="139">
        <v>0.54</v>
      </c>
      <c r="N5" s="139">
        <v>0.9</v>
      </c>
      <c r="O5" s="142">
        <v>13500</v>
      </c>
      <c r="Q5" s="131"/>
    </row>
    <row r="6" spans="1:17" ht="15" customHeight="1">
      <c r="A6" s="13"/>
      <c r="B6" s="9">
        <v>10.67</v>
      </c>
      <c r="C6" s="9">
        <v>12.19</v>
      </c>
      <c r="D6" s="8">
        <f aca="true" t="shared" si="0" ref="D6:D74">C6-B6</f>
        <v>1.5199999999999996</v>
      </c>
      <c r="E6" s="13"/>
      <c r="F6" s="118">
        <v>1.5</v>
      </c>
      <c r="G6" s="134">
        <f aca="true" t="shared" si="1" ref="G6:G74">F6/D6*100</f>
        <v>98.68421052631582</v>
      </c>
      <c r="H6" s="11" t="s">
        <v>105</v>
      </c>
      <c r="I6" s="6">
        <v>12</v>
      </c>
      <c r="J6" s="13"/>
      <c r="K6" s="9" t="s">
        <v>234</v>
      </c>
      <c r="L6" s="117">
        <v>528</v>
      </c>
      <c r="M6" s="9">
        <v>0.31</v>
      </c>
      <c r="N6" s="9">
        <v>1</v>
      </c>
      <c r="O6" s="117">
        <v>17850</v>
      </c>
      <c r="Q6" s="131"/>
    </row>
    <row r="7" spans="1:17" ht="15" customHeight="1">
      <c r="A7" s="13"/>
      <c r="B7" s="9">
        <v>12.19</v>
      </c>
      <c r="C7" s="9">
        <v>15.24</v>
      </c>
      <c r="D7" s="8">
        <f t="shared" si="0"/>
        <v>3.0500000000000007</v>
      </c>
      <c r="E7" s="13"/>
      <c r="F7" s="118">
        <v>0.29</v>
      </c>
      <c r="G7" s="134">
        <f t="shared" si="1"/>
        <v>9.508196721311473</v>
      </c>
      <c r="H7" s="11" t="s">
        <v>106</v>
      </c>
      <c r="I7" s="6">
        <v>12</v>
      </c>
      <c r="J7" s="13"/>
      <c r="K7" s="9" t="s">
        <v>234</v>
      </c>
      <c r="L7" s="117">
        <v>242</v>
      </c>
      <c r="M7" s="9">
        <v>0.29</v>
      </c>
      <c r="N7" s="9">
        <v>0.3</v>
      </c>
      <c r="O7" s="117">
        <v>19600</v>
      </c>
      <c r="Q7" s="131"/>
    </row>
    <row r="8" spans="1:17" ht="15" customHeight="1">
      <c r="A8" s="13"/>
      <c r="B8" s="9">
        <v>15.24</v>
      </c>
      <c r="C8" s="9">
        <v>18.29</v>
      </c>
      <c r="D8" s="8">
        <f t="shared" si="0"/>
        <v>3.049999999999999</v>
      </c>
      <c r="E8" s="13"/>
      <c r="F8" s="118">
        <v>1.32</v>
      </c>
      <c r="G8" s="134">
        <f t="shared" si="1"/>
        <v>43.27868852459018</v>
      </c>
      <c r="H8" s="11" t="s">
        <v>107</v>
      </c>
      <c r="I8" s="6">
        <v>13</v>
      </c>
      <c r="J8" s="13"/>
      <c r="K8" s="9" t="s">
        <v>234</v>
      </c>
      <c r="L8" s="117">
        <v>397</v>
      </c>
      <c r="M8" s="9">
        <v>0.68</v>
      </c>
      <c r="N8" s="9">
        <v>0.51</v>
      </c>
      <c r="O8" s="117">
        <v>5590</v>
      </c>
      <c r="Q8" s="131"/>
    </row>
    <row r="9" spans="1:17" ht="15" customHeight="1">
      <c r="A9" s="13"/>
      <c r="B9" s="125" t="s">
        <v>103</v>
      </c>
      <c r="C9" s="125" t="s">
        <v>103</v>
      </c>
      <c r="D9" s="8"/>
      <c r="E9" s="13"/>
      <c r="F9" s="118" t="s">
        <v>103</v>
      </c>
      <c r="G9" s="134"/>
      <c r="H9" s="11" t="s">
        <v>108</v>
      </c>
      <c r="I9" s="6">
        <v>13</v>
      </c>
      <c r="J9" s="13"/>
      <c r="K9" s="9" t="s">
        <v>234</v>
      </c>
      <c r="L9" s="117" t="s">
        <v>235</v>
      </c>
      <c r="M9" s="9" t="s">
        <v>236</v>
      </c>
      <c r="N9" s="9">
        <v>0.01</v>
      </c>
      <c r="O9" s="117">
        <v>22</v>
      </c>
      <c r="Q9" s="131" t="s">
        <v>161</v>
      </c>
    </row>
    <row r="10" spans="1:17" ht="15" customHeight="1">
      <c r="A10" s="13"/>
      <c r="B10" s="9">
        <v>18.29</v>
      </c>
      <c r="C10" s="9">
        <v>19.81</v>
      </c>
      <c r="D10" s="8">
        <f t="shared" si="0"/>
        <v>1.5199999999999996</v>
      </c>
      <c r="E10" s="13"/>
      <c r="F10" s="118">
        <v>1.17</v>
      </c>
      <c r="G10" s="134">
        <f t="shared" si="1"/>
        <v>76.97368421052633</v>
      </c>
      <c r="H10" s="11" t="s">
        <v>109</v>
      </c>
      <c r="I10" s="6">
        <v>13</v>
      </c>
      <c r="J10" s="13"/>
      <c r="K10" s="9" t="s">
        <v>234</v>
      </c>
      <c r="L10" s="117">
        <v>135</v>
      </c>
      <c r="M10" s="9">
        <v>0.44</v>
      </c>
      <c r="N10" s="9">
        <v>0.6</v>
      </c>
      <c r="O10" s="117">
        <v>1120</v>
      </c>
      <c r="Q10" s="131"/>
    </row>
    <row r="11" spans="1:17" ht="15" customHeight="1">
      <c r="A11" s="13"/>
      <c r="B11" s="9">
        <v>19.81</v>
      </c>
      <c r="C11" s="9">
        <v>22.86</v>
      </c>
      <c r="D11" s="8">
        <f t="shared" si="0"/>
        <v>3.0500000000000007</v>
      </c>
      <c r="E11" s="13"/>
      <c r="F11" s="118">
        <v>1.98</v>
      </c>
      <c r="G11" s="134">
        <f t="shared" si="1"/>
        <v>64.91803278688522</v>
      </c>
      <c r="H11" s="11" t="s">
        <v>110</v>
      </c>
      <c r="I11" s="6">
        <v>13</v>
      </c>
      <c r="J11" s="13"/>
      <c r="K11" s="9" t="s">
        <v>234</v>
      </c>
      <c r="L11" s="117">
        <v>19</v>
      </c>
      <c r="M11" s="9">
        <v>0.07</v>
      </c>
      <c r="N11" s="9">
        <v>0.3</v>
      </c>
      <c r="O11" s="117">
        <v>209</v>
      </c>
      <c r="Q11" s="131"/>
    </row>
    <row r="12" spans="1:17" ht="15" customHeight="1">
      <c r="A12" s="13"/>
      <c r="B12" s="9">
        <v>22.86</v>
      </c>
      <c r="C12" s="9">
        <v>24.38</v>
      </c>
      <c r="D12" s="8">
        <f t="shared" si="0"/>
        <v>1.5199999999999996</v>
      </c>
      <c r="E12" s="13"/>
      <c r="F12" s="118">
        <v>1.05</v>
      </c>
      <c r="G12" s="134">
        <f t="shared" si="1"/>
        <v>69.07894736842107</v>
      </c>
      <c r="H12" s="11" t="s">
        <v>111</v>
      </c>
      <c r="I12" s="6">
        <v>13</v>
      </c>
      <c r="J12" s="13"/>
      <c r="K12" s="9" t="s">
        <v>234</v>
      </c>
      <c r="L12" s="117">
        <v>40</v>
      </c>
      <c r="M12" s="9">
        <v>0.15</v>
      </c>
      <c r="N12" s="9">
        <v>0.78</v>
      </c>
      <c r="O12" s="117">
        <v>490</v>
      </c>
      <c r="Q12" s="131"/>
    </row>
    <row r="13" spans="1:17" ht="15" customHeight="1">
      <c r="A13" s="13"/>
      <c r="B13" s="9">
        <v>24.38</v>
      </c>
      <c r="C13" s="9">
        <v>27.73</v>
      </c>
      <c r="D13" s="8">
        <f t="shared" si="0"/>
        <v>3.3500000000000014</v>
      </c>
      <c r="E13" s="13"/>
      <c r="F13" s="118">
        <v>2.91</v>
      </c>
      <c r="G13" s="134">
        <f t="shared" si="1"/>
        <v>86.86567164179101</v>
      </c>
      <c r="H13" s="11" t="s">
        <v>112</v>
      </c>
      <c r="I13" s="6">
        <v>13</v>
      </c>
      <c r="J13" s="13"/>
      <c r="K13" s="9" t="s">
        <v>234</v>
      </c>
      <c r="L13" s="117">
        <v>20</v>
      </c>
      <c r="M13" s="9">
        <v>0.1</v>
      </c>
      <c r="N13" s="9">
        <v>0.36</v>
      </c>
      <c r="O13" s="117">
        <v>211</v>
      </c>
      <c r="Q13" s="131"/>
    </row>
    <row r="14" spans="1:17" ht="15" customHeight="1">
      <c r="A14" s="13"/>
      <c r="B14" s="9">
        <v>27.43</v>
      </c>
      <c r="C14" s="9">
        <v>30.48</v>
      </c>
      <c r="D14" s="8">
        <f t="shared" si="0"/>
        <v>3.0500000000000007</v>
      </c>
      <c r="E14" s="13"/>
      <c r="F14" s="118">
        <v>2.5</v>
      </c>
      <c r="G14" s="134">
        <f t="shared" si="1"/>
        <v>81.96721311475407</v>
      </c>
      <c r="H14" s="11" t="s">
        <v>113</v>
      </c>
      <c r="I14" s="6">
        <v>13</v>
      </c>
      <c r="J14" s="13"/>
      <c r="K14" s="9" t="s">
        <v>234</v>
      </c>
      <c r="L14" s="117">
        <v>47</v>
      </c>
      <c r="M14" s="9">
        <v>0.05</v>
      </c>
      <c r="N14" s="9">
        <v>0.38</v>
      </c>
      <c r="O14" s="117">
        <v>72</v>
      </c>
      <c r="Q14" s="131"/>
    </row>
    <row r="15" spans="1:17" ht="15" customHeight="1">
      <c r="A15" s="13"/>
      <c r="B15" s="125" t="s">
        <v>103</v>
      </c>
      <c r="C15" s="125" t="s">
        <v>103</v>
      </c>
      <c r="D15" s="8"/>
      <c r="E15" s="13"/>
      <c r="F15" s="118" t="s">
        <v>103</v>
      </c>
      <c r="G15" s="134"/>
      <c r="H15" s="11" t="s">
        <v>114</v>
      </c>
      <c r="I15" s="6">
        <v>13</v>
      </c>
      <c r="J15" s="13"/>
      <c r="K15" s="125">
        <v>1.3</v>
      </c>
      <c r="L15" s="141">
        <v>141.5</v>
      </c>
      <c r="M15" s="125">
        <v>2.95</v>
      </c>
      <c r="N15" s="125">
        <v>0.08</v>
      </c>
      <c r="O15" s="141">
        <v>7870</v>
      </c>
      <c r="Q15" s="131" t="s">
        <v>164</v>
      </c>
    </row>
    <row r="16" spans="1:17" ht="15" customHeight="1">
      <c r="A16" s="13"/>
      <c r="B16" s="9">
        <v>30.48</v>
      </c>
      <c r="C16" s="9">
        <v>33.53</v>
      </c>
      <c r="D16" s="8">
        <f t="shared" si="0"/>
        <v>3.0500000000000007</v>
      </c>
      <c r="E16" s="13"/>
      <c r="F16" s="118">
        <v>2.77</v>
      </c>
      <c r="G16" s="134">
        <f t="shared" si="1"/>
        <v>90.81967213114753</v>
      </c>
      <c r="H16" s="11" t="s">
        <v>115</v>
      </c>
      <c r="I16" s="6">
        <v>13</v>
      </c>
      <c r="J16" s="13"/>
      <c r="K16" s="125" t="s">
        <v>234</v>
      </c>
      <c r="L16" s="141">
        <v>159</v>
      </c>
      <c r="M16" s="125">
        <v>0.06</v>
      </c>
      <c r="N16" s="125">
        <v>0.39</v>
      </c>
      <c r="O16" s="141">
        <v>55</v>
      </c>
      <c r="Q16" s="131"/>
    </row>
    <row r="17" spans="1:17" ht="15" customHeight="1">
      <c r="A17" s="13"/>
      <c r="B17" s="9">
        <v>33.53</v>
      </c>
      <c r="C17" s="9">
        <v>36.58</v>
      </c>
      <c r="D17" s="8">
        <f t="shared" si="0"/>
        <v>3.049999999999997</v>
      </c>
      <c r="E17" s="13"/>
      <c r="F17" s="118">
        <v>2.78</v>
      </c>
      <c r="G17" s="134">
        <f t="shared" si="1"/>
        <v>91.14754098360663</v>
      </c>
      <c r="H17" s="11" t="s">
        <v>116</v>
      </c>
      <c r="I17" s="6">
        <v>13</v>
      </c>
      <c r="J17" s="13"/>
      <c r="K17" s="9" t="s">
        <v>234</v>
      </c>
      <c r="L17" s="117">
        <v>23</v>
      </c>
      <c r="M17" s="9">
        <v>0.04</v>
      </c>
      <c r="N17" s="9">
        <v>0.33</v>
      </c>
      <c r="O17" s="117">
        <v>27</v>
      </c>
      <c r="Q17" s="131"/>
    </row>
    <row r="18" spans="1:17" ht="15" customHeight="1">
      <c r="A18" s="13"/>
      <c r="B18" s="9">
        <v>36.58</v>
      </c>
      <c r="C18" s="9">
        <v>39.62</v>
      </c>
      <c r="D18" s="8">
        <f t="shared" si="0"/>
        <v>3.039999999999999</v>
      </c>
      <c r="E18" s="13"/>
      <c r="F18" s="118">
        <v>2.59</v>
      </c>
      <c r="G18" s="134">
        <f t="shared" si="1"/>
        <v>85.19736842105266</v>
      </c>
      <c r="H18" s="11" t="s">
        <v>117</v>
      </c>
      <c r="I18" s="6">
        <v>13</v>
      </c>
      <c r="J18" s="13"/>
      <c r="K18" s="9" t="s">
        <v>234</v>
      </c>
      <c r="L18" s="117">
        <v>48</v>
      </c>
      <c r="M18" s="9">
        <v>0.05</v>
      </c>
      <c r="N18" s="9">
        <v>0.3</v>
      </c>
      <c r="O18" s="117">
        <v>27</v>
      </c>
      <c r="Q18" s="131"/>
    </row>
    <row r="19" spans="1:17" ht="15" customHeight="1">
      <c r="A19" s="13"/>
      <c r="B19" s="9">
        <v>39.62</v>
      </c>
      <c r="C19" s="9">
        <v>42.67</v>
      </c>
      <c r="D19" s="8">
        <f t="shared" si="0"/>
        <v>3.0500000000000043</v>
      </c>
      <c r="E19" s="13"/>
      <c r="F19" s="118">
        <v>2.83</v>
      </c>
      <c r="G19" s="134">
        <f t="shared" si="1"/>
        <v>92.7868852459015</v>
      </c>
      <c r="H19" s="11" t="s">
        <v>118</v>
      </c>
      <c r="I19" s="6">
        <v>13</v>
      </c>
      <c r="J19" s="13"/>
      <c r="K19" s="9" t="s">
        <v>234</v>
      </c>
      <c r="L19" s="117">
        <v>24</v>
      </c>
      <c r="M19" s="9">
        <v>0.05</v>
      </c>
      <c r="N19" s="9">
        <v>0.36</v>
      </c>
      <c r="O19" s="117">
        <v>29</v>
      </c>
      <c r="Q19" s="131"/>
    </row>
    <row r="20" spans="1:17" ht="15" customHeight="1">
      <c r="A20" s="13"/>
      <c r="B20" s="9">
        <v>42.67</v>
      </c>
      <c r="C20" s="9">
        <v>45.72</v>
      </c>
      <c r="D20" s="8">
        <f t="shared" si="0"/>
        <v>3.049999999999997</v>
      </c>
      <c r="E20" s="13"/>
      <c r="F20" s="118">
        <v>2.98</v>
      </c>
      <c r="G20" s="134">
        <f t="shared" si="1"/>
        <v>97.70491803278698</v>
      </c>
      <c r="H20" s="11" t="s">
        <v>119</v>
      </c>
      <c r="I20" s="6">
        <v>13</v>
      </c>
      <c r="J20" s="13"/>
      <c r="K20" s="9" t="s">
        <v>234</v>
      </c>
      <c r="L20" s="117">
        <v>29</v>
      </c>
      <c r="M20" s="9">
        <v>0.04</v>
      </c>
      <c r="N20" s="9">
        <v>0.37</v>
      </c>
      <c r="O20" s="117">
        <v>21</v>
      </c>
      <c r="Q20" s="131"/>
    </row>
    <row r="21" spans="1:17" ht="15" customHeight="1">
      <c r="A21" s="13"/>
      <c r="B21" s="9">
        <v>45.72</v>
      </c>
      <c r="C21" s="9">
        <v>48.77</v>
      </c>
      <c r="D21" s="8">
        <f t="shared" si="0"/>
        <v>3.0500000000000043</v>
      </c>
      <c r="E21" s="13"/>
      <c r="F21" s="118">
        <v>2.41</v>
      </c>
      <c r="G21" s="134">
        <f t="shared" si="1"/>
        <v>79.01639344262284</v>
      </c>
      <c r="H21" s="11" t="s">
        <v>120</v>
      </c>
      <c r="I21" s="6">
        <v>13</v>
      </c>
      <c r="J21" s="13"/>
      <c r="K21" s="125" t="s">
        <v>234</v>
      </c>
      <c r="L21" s="141">
        <v>29</v>
      </c>
      <c r="M21" s="125">
        <v>0.04</v>
      </c>
      <c r="N21" s="125">
        <v>0.3</v>
      </c>
      <c r="O21" s="141">
        <v>26</v>
      </c>
      <c r="Q21" s="131"/>
    </row>
    <row r="22" spans="1:17" ht="15" customHeight="1">
      <c r="A22" s="13"/>
      <c r="B22" s="9">
        <v>48.77</v>
      </c>
      <c r="C22" s="9">
        <v>50.29</v>
      </c>
      <c r="D22" s="8">
        <f t="shared" si="0"/>
        <v>1.519999999999996</v>
      </c>
      <c r="E22" s="13"/>
      <c r="F22" s="118">
        <v>1.51</v>
      </c>
      <c r="G22" s="134">
        <f t="shared" si="1"/>
        <v>99.34210526315816</v>
      </c>
      <c r="H22" s="11" t="s">
        <v>121</v>
      </c>
      <c r="I22" s="6">
        <v>13</v>
      </c>
      <c r="J22" s="13"/>
      <c r="K22" s="9" t="s">
        <v>234</v>
      </c>
      <c r="L22" s="117">
        <v>24</v>
      </c>
      <c r="M22" s="9">
        <v>0.05</v>
      </c>
      <c r="N22" s="9">
        <v>0.28</v>
      </c>
      <c r="O22" s="117">
        <v>18</v>
      </c>
      <c r="Q22" s="131"/>
    </row>
    <row r="23" spans="1:17" ht="15" customHeight="1">
      <c r="A23" s="13"/>
      <c r="B23" s="125" t="s">
        <v>103</v>
      </c>
      <c r="C23" s="125" t="s">
        <v>103</v>
      </c>
      <c r="D23" s="8"/>
      <c r="E23" s="13"/>
      <c r="F23" s="118" t="s">
        <v>103</v>
      </c>
      <c r="G23" s="134"/>
      <c r="H23" s="11" t="s">
        <v>122</v>
      </c>
      <c r="I23" s="6">
        <v>13</v>
      </c>
      <c r="J23" s="13"/>
      <c r="K23" s="125">
        <v>1.14</v>
      </c>
      <c r="L23" s="141">
        <v>271</v>
      </c>
      <c r="M23" s="125">
        <v>1.63</v>
      </c>
      <c r="N23" s="125">
        <v>2.21</v>
      </c>
      <c r="O23" s="141">
        <v>454</v>
      </c>
      <c r="Q23" s="131" t="s">
        <v>163</v>
      </c>
    </row>
    <row r="24" spans="1:17" ht="15" customHeight="1">
      <c r="A24" s="13"/>
      <c r="B24" s="9">
        <v>50.29</v>
      </c>
      <c r="C24" s="9">
        <v>53.34</v>
      </c>
      <c r="D24" s="8">
        <f t="shared" si="0"/>
        <v>3.0500000000000043</v>
      </c>
      <c r="E24" s="13"/>
      <c r="F24" s="118">
        <v>3.05</v>
      </c>
      <c r="G24" s="134">
        <f t="shared" si="1"/>
        <v>99.99999999999986</v>
      </c>
      <c r="H24" s="11" t="s">
        <v>123</v>
      </c>
      <c r="I24" s="6">
        <v>13</v>
      </c>
      <c r="J24" s="13"/>
      <c r="K24" s="125" t="s">
        <v>234</v>
      </c>
      <c r="L24" s="141">
        <v>15</v>
      </c>
      <c r="M24" s="125">
        <v>0.06</v>
      </c>
      <c r="N24" s="125">
        <v>0.27</v>
      </c>
      <c r="O24" s="141">
        <v>20</v>
      </c>
      <c r="Q24" s="131"/>
    </row>
    <row r="25" spans="1:17" ht="15" customHeight="1">
      <c r="A25" s="13"/>
      <c r="B25" s="9">
        <v>53.34</v>
      </c>
      <c r="C25" s="9">
        <v>56.39</v>
      </c>
      <c r="D25" s="8">
        <f t="shared" si="0"/>
        <v>3.049999999999997</v>
      </c>
      <c r="E25" s="13"/>
      <c r="F25" s="118">
        <v>3.03</v>
      </c>
      <c r="G25" s="134">
        <f t="shared" si="1"/>
        <v>99.34426229508205</v>
      </c>
      <c r="H25" s="11" t="s">
        <v>124</v>
      </c>
      <c r="I25" s="6">
        <v>13</v>
      </c>
      <c r="J25" s="13"/>
      <c r="K25" s="9" t="s">
        <v>234</v>
      </c>
      <c r="L25" s="117">
        <v>5</v>
      </c>
      <c r="M25" s="9">
        <v>0.02</v>
      </c>
      <c r="N25" s="9">
        <v>0.24</v>
      </c>
      <c r="O25" s="117">
        <v>14</v>
      </c>
      <c r="Q25" s="131"/>
    </row>
    <row r="26" spans="1:17" ht="15" customHeight="1">
      <c r="A26" s="13"/>
      <c r="B26" s="9">
        <v>56.39</v>
      </c>
      <c r="C26" s="9">
        <v>59.44</v>
      </c>
      <c r="D26" s="8">
        <f t="shared" si="0"/>
        <v>3.049999999999997</v>
      </c>
      <c r="E26" s="13"/>
      <c r="F26" s="118">
        <v>2.95</v>
      </c>
      <c r="G26" s="134">
        <f t="shared" si="1"/>
        <v>96.72131147540993</v>
      </c>
      <c r="H26" s="11" t="s">
        <v>125</v>
      </c>
      <c r="I26" s="6">
        <v>13</v>
      </c>
      <c r="J26" s="13"/>
      <c r="K26" s="9" t="s">
        <v>234</v>
      </c>
      <c r="L26" s="117" t="s">
        <v>235</v>
      </c>
      <c r="M26" s="9" t="s">
        <v>236</v>
      </c>
      <c r="N26" s="9">
        <v>0.21</v>
      </c>
      <c r="O26" s="117">
        <v>13</v>
      </c>
      <c r="Q26" s="131"/>
    </row>
    <row r="27" spans="1:17" ht="15" customHeight="1">
      <c r="A27" s="13"/>
      <c r="B27" s="9">
        <v>59.44</v>
      </c>
      <c r="C27" s="9">
        <v>62.48</v>
      </c>
      <c r="D27" s="8">
        <f t="shared" si="0"/>
        <v>3.039999999999999</v>
      </c>
      <c r="E27" s="13"/>
      <c r="F27" s="118">
        <v>3.03</v>
      </c>
      <c r="G27" s="134">
        <f t="shared" si="1"/>
        <v>99.67105263157897</v>
      </c>
      <c r="H27" s="11" t="s">
        <v>126</v>
      </c>
      <c r="I27" s="6">
        <v>13</v>
      </c>
      <c r="J27" s="13"/>
      <c r="K27" s="9" t="s">
        <v>234</v>
      </c>
      <c r="L27" s="117">
        <v>13</v>
      </c>
      <c r="M27" s="9">
        <v>0.03</v>
      </c>
      <c r="N27" s="9">
        <v>0.24</v>
      </c>
      <c r="O27" s="117">
        <v>18</v>
      </c>
      <c r="Q27" s="131"/>
    </row>
    <row r="28" spans="1:17" ht="15" customHeight="1">
      <c r="A28" s="13"/>
      <c r="B28" s="9">
        <v>59.44</v>
      </c>
      <c r="C28" s="9">
        <v>62.48</v>
      </c>
      <c r="D28" s="8">
        <f t="shared" si="0"/>
        <v>3.039999999999999</v>
      </c>
      <c r="E28" s="13"/>
      <c r="F28" s="118">
        <v>3.03</v>
      </c>
      <c r="G28" s="134">
        <f t="shared" si="1"/>
        <v>99.67105263157897</v>
      </c>
      <c r="H28" s="11" t="s">
        <v>127</v>
      </c>
      <c r="I28" s="6">
        <v>13</v>
      </c>
      <c r="J28" s="13"/>
      <c r="K28" s="9" t="s">
        <v>234</v>
      </c>
      <c r="L28" s="117">
        <v>12</v>
      </c>
      <c r="M28" s="9">
        <v>0.02</v>
      </c>
      <c r="N28" s="9">
        <v>0.23</v>
      </c>
      <c r="O28" s="117">
        <v>16</v>
      </c>
      <c r="Q28" s="131" t="s">
        <v>162</v>
      </c>
    </row>
    <row r="29" spans="1:17" ht="15" customHeight="1">
      <c r="A29" s="13"/>
      <c r="B29" s="9">
        <v>62.48</v>
      </c>
      <c r="C29" s="9">
        <v>65.63</v>
      </c>
      <c r="D29" s="8">
        <f t="shared" si="0"/>
        <v>3.1499999999999986</v>
      </c>
      <c r="E29" s="13"/>
      <c r="F29" s="118">
        <v>2.96</v>
      </c>
      <c r="G29" s="134">
        <f t="shared" si="1"/>
        <v>93.96825396825402</v>
      </c>
      <c r="H29" s="11" t="s">
        <v>128</v>
      </c>
      <c r="I29" s="6">
        <v>13</v>
      </c>
      <c r="J29" s="13"/>
      <c r="K29" s="9" t="s">
        <v>234</v>
      </c>
      <c r="L29" s="117">
        <v>10</v>
      </c>
      <c r="M29" s="9">
        <v>0.05</v>
      </c>
      <c r="N29" s="9">
        <v>0.53</v>
      </c>
      <c r="O29" s="117">
        <v>31</v>
      </c>
      <c r="Q29" s="131"/>
    </row>
    <row r="30" spans="1:17" ht="15" customHeight="1">
      <c r="A30" s="13"/>
      <c r="B30" s="9">
        <v>65.53</v>
      </c>
      <c r="C30" s="9">
        <v>68.58</v>
      </c>
      <c r="D30" s="8">
        <f t="shared" si="0"/>
        <v>3.049999999999997</v>
      </c>
      <c r="E30" s="13"/>
      <c r="F30" s="118">
        <v>3.05</v>
      </c>
      <c r="G30" s="134">
        <f t="shared" si="1"/>
        <v>100.00000000000009</v>
      </c>
      <c r="H30" s="11" t="s">
        <v>129</v>
      </c>
      <c r="I30" s="6">
        <v>13</v>
      </c>
      <c r="J30" s="13"/>
      <c r="K30" s="125" t="s">
        <v>234</v>
      </c>
      <c r="L30" s="141">
        <v>61</v>
      </c>
      <c r="M30" s="125">
        <v>0.23</v>
      </c>
      <c r="N30" s="125">
        <v>1.99</v>
      </c>
      <c r="O30" s="141">
        <v>30</v>
      </c>
      <c r="Q30" s="131"/>
    </row>
    <row r="31" spans="1:17" ht="15" customHeight="1">
      <c r="A31" s="13"/>
      <c r="B31" s="9">
        <v>68.58</v>
      </c>
      <c r="C31" s="9">
        <v>71.63</v>
      </c>
      <c r="D31" s="8">
        <f t="shared" si="0"/>
        <v>3.049999999999997</v>
      </c>
      <c r="E31" s="13"/>
      <c r="F31" s="118">
        <v>2.87</v>
      </c>
      <c r="G31" s="134">
        <f t="shared" si="1"/>
        <v>94.0983606557378</v>
      </c>
      <c r="H31" s="11" t="s">
        <v>130</v>
      </c>
      <c r="I31" s="6">
        <v>13</v>
      </c>
      <c r="J31" s="13"/>
      <c r="K31" s="125" t="s">
        <v>234</v>
      </c>
      <c r="L31" s="141">
        <v>28</v>
      </c>
      <c r="M31" s="125">
        <v>0.08</v>
      </c>
      <c r="N31" s="125">
        <v>0.49</v>
      </c>
      <c r="O31" s="141">
        <v>27</v>
      </c>
      <c r="Q31" s="131"/>
    </row>
    <row r="32" spans="1:17" ht="15" customHeight="1">
      <c r="A32" s="13"/>
      <c r="B32" s="9">
        <v>71.63</v>
      </c>
      <c r="C32" s="9">
        <v>74.68</v>
      </c>
      <c r="D32" s="8">
        <f t="shared" si="0"/>
        <v>3.0500000000000114</v>
      </c>
      <c r="E32" s="13"/>
      <c r="F32" s="118">
        <v>3.05</v>
      </c>
      <c r="G32" s="134">
        <f t="shared" si="1"/>
        <v>99.99999999999962</v>
      </c>
      <c r="H32" s="11" t="s">
        <v>131</v>
      </c>
      <c r="I32" s="6">
        <v>13</v>
      </c>
      <c r="J32" s="13"/>
      <c r="K32" s="9" t="s">
        <v>234</v>
      </c>
      <c r="L32" s="117">
        <v>31.3</v>
      </c>
      <c r="M32" s="9">
        <v>0.08</v>
      </c>
      <c r="N32" s="9">
        <v>0.41</v>
      </c>
      <c r="O32" s="117">
        <v>25</v>
      </c>
      <c r="Q32" s="131"/>
    </row>
    <row r="33" spans="1:17" ht="15" customHeight="1">
      <c r="A33" s="13"/>
      <c r="B33" s="9">
        <v>74.68</v>
      </c>
      <c r="C33" s="9">
        <v>77.72</v>
      </c>
      <c r="D33" s="8">
        <f t="shared" si="0"/>
        <v>3.039999999999992</v>
      </c>
      <c r="E33" s="13"/>
      <c r="F33" s="118">
        <v>2.98</v>
      </c>
      <c r="G33" s="134">
        <f t="shared" si="1"/>
        <v>98.02631578947394</v>
      </c>
      <c r="H33" s="11" t="s">
        <v>132</v>
      </c>
      <c r="I33" s="6">
        <v>13</v>
      </c>
      <c r="J33" s="13"/>
      <c r="K33" s="125" t="s">
        <v>234</v>
      </c>
      <c r="L33" s="141">
        <v>26.1</v>
      </c>
      <c r="M33" s="125">
        <v>0.06</v>
      </c>
      <c r="N33" s="125">
        <v>0.22</v>
      </c>
      <c r="O33" s="141">
        <v>11</v>
      </c>
      <c r="Q33" s="131"/>
    </row>
    <row r="34" spans="1:17" ht="15" customHeight="1">
      <c r="A34" s="13"/>
      <c r="B34" s="9">
        <v>77.72</v>
      </c>
      <c r="C34" s="9">
        <v>80.77</v>
      </c>
      <c r="D34" s="8">
        <f t="shared" si="0"/>
        <v>3.049999999999997</v>
      </c>
      <c r="E34" s="13"/>
      <c r="F34" s="118">
        <v>2.87</v>
      </c>
      <c r="G34" s="134">
        <f t="shared" si="1"/>
        <v>94.0983606557378</v>
      </c>
      <c r="H34" s="11" t="s">
        <v>133</v>
      </c>
      <c r="I34" s="6">
        <v>13</v>
      </c>
      <c r="J34" s="13"/>
      <c r="K34" s="125" t="s">
        <v>234</v>
      </c>
      <c r="L34" s="141">
        <v>28.5</v>
      </c>
      <c r="M34" s="125">
        <v>0.1</v>
      </c>
      <c r="N34" s="125">
        <v>0.49</v>
      </c>
      <c r="O34" s="141">
        <v>34</v>
      </c>
      <c r="Q34" s="131"/>
    </row>
    <row r="35" spans="1:17" ht="15" customHeight="1">
      <c r="A35" s="13"/>
      <c r="B35" s="125" t="s">
        <v>103</v>
      </c>
      <c r="C35" s="9" t="s">
        <v>103</v>
      </c>
      <c r="D35" s="8"/>
      <c r="E35" s="13"/>
      <c r="F35" s="118" t="s">
        <v>103</v>
      </c>
      <c r="G35" s="134"/>
      <c r="H35" s="11" t="s">
        <v>134</v>
      </c>
      <c r="I35" s="6">
        <v>13</v>
      </c>
      <c r="J35" s="13"/>
      <c r="K35" s="8" t="s">
        <v>234</v>
      </c>
      <c r="L35" s="114" t="s">
        <v>235</v>
      </c>
      <c r="M35" s="8" t="s">
        <v>236</v>
      </c>
      <c r="N35" s="8" t="s">
        <v>234</v>
      </c>
      <c r="O35" s="114">
        <v>13</v>
      </c>
      <c r="Q35" s="131" t="s">
        <v>161</v>
      </c>
    </row>
    <row r="36" spans="1:17" ht="15" customHeight="1">
      <c r="A36" s="13"/>
      <c r="B36" s="9">
        <v>80.77</v>
      </c>
      <c r="C36" s="9">
        <v>82.83</v>
      </c>
      <c r="D36" s="8">
        <f t="shared" si="0"/>
        <v>2.0600000000000023</v>
      </c>
      <c r="E36" s="13"/>
      <c r="F36" s="118">
        <v>1.96</v>
      </c>
      <c r="G36" s="134">
        <f t="shared" si="1"/>
        <v>95.14563106796106</v>
      </c>
      <c r="H36" s="11" t="s">
        <v>135</v>
      </c>
      <c r="I36" s="6">
        <v>13</v>
      </c>
      <c r="J36" s="13"/>
      <c r="K36" s="9" t="s">
        <v>234</v>
      </c>
      <c r="L36" s="117">
        <v>58.2</v>
      </c>
      <c r="M36" s="9">
        <v>0.09</v>
      </c>
      <c r="N36" s="9">
        <v>0.42</v>
      </c>
      <c r="O36" s="117">
        <v>30</v>
      </c>
      <c r="Q36" s="131"/>
    </row>
    <row r="37" spans="2:17" ht="15" customHeight="1">
      <c r="B37" s="9">
        <v>82.83</v>
      </c>
      <c r="C37" s="9">
        <v>83.82</v>
      </c>
      <c r="D37" s="8">
        <f t="shared" si="0"/>
        <v>0.9899999999999949</v>
      </c>
      <c r="F37" s="118">
        <v>0.99</v>
      </c>
      <c r="G37" s="134">
        <f t="shared" si="1"/>
        <v>100.00000000000051</v>
      </c>
      <c r="H37" s="11" t="s">
        <v>136</v>
      </c>
      <c r="I37" s="6">
        <v>13</v>
      </c>
      <c r="K37" s="9">
        <v>0.04</v>
      </c>
      <c r="L37" s="117">
        <v>304</v>
      </c>
      <c r="M37" s="9">
        <v>0.76</v>
      </c>
      <c r="N37" s="9">
        <v>2.39</v>
      </c>
      <c r="O37" s="117">
        <v>497</v>
      </c>
      <c r="Q37" s="131"/>
    </row>
    <row r="38" spans="2:17" ht="15" customHeight="1">
      <c r="B38" s="9">
        <v>83.82</v>
      </c>
      <c r="C38" s="9">
        <v>86.87</v>
      </c>
      <c r="D38" s="8">
        <f t="shared" si="0"/>
        <v>3.0500000000000114</v>
      </c>
      <c r="F38" s="118">
        <v>3.02</v>
      </c>
      <c r="G38" s="134">
        <f t="shared" si="1"/>
        <v>99.01639344262259</v>
      </c>
      <c r="H38" s="11" t="s">
        <v>137</v>
      </c>
      <c r="I38" s="6">
        <v>13</v>
      </c>
      <c r="K38" s="9" t="s">
        <v>234</v>
      </c>
      <c r="L38" s="117">
        <v>62.2</v>
      </c>
      <c r="M38" s="9">
        <v>0.34</v>
      </c>
      <c r="N38" s="9">
        <v>0.71</v>
      </c>
      <c r="O38" s="117">
        <v>111</v>
      </c>
      <c r="Q38" s="131"/>
    </row>
    <row r="39" spans="2:17" ht="15" customHeight="1">
      <c r="B39" s="9">
        <v>86.87</v>
      </c>
      <c r="C39" s="9">
        <v>89.92</v>
      </c>
      <c r="D39" s="8">
        <f t="shared" si="0"/>
        <v>3.049999999999997</v>
      </c>
      <c r="F39" s="118">
        <v>2.93</v>
      </c>
      <c r="G39" s="134">
        <f t="shared" si="1"/>
        <v>96.0655737704919</v>
      </c>
      <c r="H39" s="11" t="s">
        <v>138</v>
      </c>
      <c r="I39" s="6">
        <v>13</v>
      </c>
      <c r="K39" s="9" t="s">
        <v>234</v>
      </c>
      <c r="L39" s="117">
        <v>14.6</v>
      </c>
      <c r="M39" s="9">
        <v>0.37</v>
      </c>
      <c r="N39" s="9">
        <v>1.06</v>
      </c>
      <c r="O39" s="117">
        <v>110</v>
      </c>
      <c r="Q39" s="131"/>
    </row>
    <row r="40" spans="2:17" ht="15" customHeight="1">
      <c r="B40" s="9">
        <v>89.92</v>
      </c>
      <c r="C40" s="9">
        <v>92.96</v>
      </c>
      <c r="D40" s="8">
        <f t="shared" si="0"/>
        <v>3.039999999999992</v>
      </c>
      <c r="F40" s="118">
        <v>2.96</v>
      </c>
      <c r="G40" s="134">
        <f t="shared" si="1"/>
        <v>97.36842105263183</v>
      </c>
      <c r="H40" s="11" t="s">
        <v>139</v>
      </c>
      <c r="I40" s="6">
        <v>13</v>
      </c>
      <c r="K40" s="9" t="s">
        <v>234</v>
      </c>
      <c r="L40" s="117">
        <v>29.9</v>
      </c>
      <c r="M40" s="9">
        <v>0.55</v>
      </c>
      <c r="N40" s="9">
        <v>1.16</v>
      </c>
      <c r="O40" s="117">
        <v>107</v>
      </c>
      <c r="Q40" s="131"/>
    </row>
    <row r="41" spans="2:17" ht="15" customHeight="1">
      <c r="B41" s="9">
        <v>92.96</v>
      </c>
      <c r="C41" s="9">
        <v>96.01</v>
      </c>
      <c r="D41" s="8">
        <f t="shared" si="0"/>
        <v>3.0500000000000114</v>
      </c>
      <c r="F41" s="118">
        <v>3.02</v>
      </c>
      <c r="G41" s="134">
        <f t="shared" si="1"/>
        <v>99.01639344262259</v>
      </c>
      <c r="H41" s="11" t="s">
        <v>140</v>
      </c>
      <c r="I41" s="6">
        <v>13</v>
      </c>
      <c r="K41" s="9" t="s">
        <v>234</v>
      </c>
      <c r="L41" s="117">
        <v>17.3</v>
      </c>
      <c r="M41" s="9">
        <v>0.68</v>
      </c>
      <c r="N41" s="9">
        <v>0.52</v>
      </c>
      <c r="O41" s="117">
        <v>143</v>
      </c>
      <c r="Q41" s="131"/>
    </row>
    <row r="42" spans="2:17" ht="15" customHeight="1">
      <c r="B42" s="9">
        <v>96.01</v>
      </c>
      <c r="C42" s="9">
        <v>99.06</v>
      </c>
      <c r="D42" s="8">
        <f t="shared" si="0"/>
        <v>3.049999999999997</v>
      </c>
      <c r="F42" s="118">
        <v>3.05</v>
      </c>
      <c r="G42" s="134">
        <f t="shared" si="1"/>
        <v>100.00000000000009</v>
      </c>
      <c r="H42" s="11" t="s">
        <v>141</v>
      </c>
      <c r="I42" s="6">
        <v>13</v>
      </c>
      <c r="K42" s="9" t="s">
        <v>234</v>
      </c>
      <c r="L42" s="117">
        <v>19.1</v>
      </c>
      <c r="M42" s="9">
        <v>1.27</v>
      </c>
      <c r="N42" s="9">
        <v>1.42</v>
      </c>
      <c r="O42" s="117">
        <v>210</v>
      </c>
      <c r="Q42" s="131"/>
    </row>
    <row r="43" spans="2:17" ht="15" customHeight="1">
      <c r="B43" s="9">
        <v>99.06</v>
      </c>
      <c r="C43" s="9">
        <v>102.11</v>
      </c>
      <c r="D43" s="8">
        <f t="shared" si="0"/>
        <v>3.049999999999997</v>
      </c>
      <c r="F43" s="118">
        <v>2.95</v>
      </c>
      <c r="G43" s="134">
        <f t="shared" si="1"/>
        <v>96.72131147540993</v>
      </c>
      <c r="H43" s="11" t="s">
        <v>142</v>
      </c>
      <c r="I43" s="6">
        <v>13</v>
      </c>
      <c r="K43" s="9" t="s">
        <v>234</v>
      </c>
      <c r="L43" s="117">
        <v>28.3</v>
      </c>
      <c r="M43" s="9">
        <v>3.75</v>
      </c>
      <c r="N43" s="9">
        <v>2.55</v>
      </c>
      <c r="O43" s="117">
        <v>156</v>
      </c>
      <c r="Q43" s="131"/>
    </row>
    <row r="44" spans="2:17" ht="15" customHeight="1">
      <c r="B44" s="9">
        <v>102.11</v>
      </c>
      <c r="C44" s="9">
        <v>105.16</v>
      </c>
      <c r="D44" s="8">
        <f t="shared" si="0"/>
        <v>3.049999999999997</v>
      </c>
      <c r="F44" s="118">
        <v>2.97</v>
      </c>
      <c r="G44" s="134">
        <f t="shared" si="1"/>
        <v>97.37704918032797</v>
      </c>
      <c r="H44" s="11" t="s">
        <v>143</v>
      </c>
      <c r="I44" s="140">
        <v>14</v>
      </c>
      <c r="K44" s="9" t="s">
        <v>234</v>
      </c>
      <c r="L44" s="117">
        <v>25.4</v>
      </c>
      <c r="M44" s="9">
        <v>2.51</v>
      </c>
      <c r="N44" s="9">
        <v>0.97</v>
      </c>
      <c r="O44" s="117">
        <v>156</v>
      </c>
      <c r="Q44" s="131"/>
    </row>
    <row r="45" spans="2:17" ht="15" customHeight="1">
      <c r="B45" s="9">
        <v>105.16</v>
      </c>
      <c r="C45" s="9">
        <v>108.2</v>
      </c>
      <c r="D45" s="8">
        <f t="shared" si="0"/>
        <v>3.0400000000000063</v>
      </c>
      <c r="F45" s="118">
        <v>3.03</v>
      </c>
      <c r="G45" s="134">
        <f t="shared" si="1"/>
        <v>99.67105263157873</v>
      </c>
      <c r="H45" s="11" t="s">
        <v>144</v>
      </c>
      <c r="I45" s="140">
        <v>14</v>
      </c>
      <c r="K45" s="9">
        <v>0.01</v>
      </c>
      <c r="L45" s="117">
        <v>24.6</v>
      </c>
      <c r="M45" s="9">
        <v>2.28</v>
      </c>
      <c r="N45" s="9">
        <v>0.77</v>
      </c>
      <c r="O45" s="117">
        <v>178</v>
      </c>
      <c r="Q45" s="131"/>
    </row>
    <row r="46" spans="2:17" ht="15" customHeight="1">
      <c r="B46" s="9">
        <v>108.2</v>
      </c>
      <c r="C46" s="9">
        <v>111.25</v>
      </c>
      <c r="D46" s="8">
        <f t="shared" si="0"/>
        <v>3.049999999999997</v>
      </c>
      <c r="F46" s="118">
        <v>2.87</v>
      </c>
      <c r="G46" s="134">
        <f t="shared" si="1"/>
        <v>94.0983606557378</v>
      </c>
      <c r="H46" s="11" t="s">
        <v>145</v>
      </c>
      <c r="I46" s="140">
        <v>14</v>
      </c>
      <c r="K46" s="9" t="s">
        <v>234</v>
      </c>
      <c r="L46" s="117">
        <v>15.2</v>
      </c>
      <c r="M46" s="9">
        <v>1.27</v>
      </c>
      <c r="N46" s="9">
        <v>0.28</v>
      </c>
      <c r="O46" s="117">
        <v>154</v>
      </c>
      <c r="Q46" s="131"/>
    </row>
    <row r="47" spans="2:17" ht="15" customHeight="1">
      <c r="B47" s="9">
        <v>111.25</v>
      </c>
      <c r="C47" s="9">
        <v>114.3</v>
      </c>
      <c r="D47" s="8">
        <f t="shared" si="0"/>
        <v>3.049999999999997</v>
      </c>
      <c r="F47" s="118">
        <v>3.05</v>
      </c>
      <c r="G47" s="134">
        <f t="shared" si="1"/>
        <v>100.00000000000009</v>
      </c>
      <c r="H47" s="11" t="s">
        <v>146</v>
      </c>
      <c r="I47" s="140">
        <v>14</v>
      </c>
      <c r="K47" s="9">
        <v>0.01</v>
      </c>
      <c r="L47" s="117">
        <v>14.4</v>
      </c>
      <c r="M47" s="9">
        <v>0.88</v>
      </c>
      <c r="N47" s="9">
        <v>0.12</v>
      </c>
      <c r="O47" s="117">
        <v>155</v>
      </c>
      <c r="Q47" s="131"/>
    </row>
    <row r="48" spans="2:17" ht="15" customHeight="1">
      <c r="B48" s="9">
        <v>114.3</v>
      </c>
      <c r="C48" s="9">
        <v>115.82</v>
      </c>
      <c r="D48" s="8">
        <f t="shared" si="0"/>
        <v>1.519999999999996</v>
      </c>
      <c r="F48" s="118">
        <v>1.45</v>
      </c>
      <c r="G48" s="134">
        <f t="shared" si="1"/>
        <v>95.39473684210552</v>
      </c>
      <c r="H48" s="11" t="s">
        <v>147</v>
      </c>
      <c r="I48" s="140">
        <v>14</v>
      </c>
      <c r="K48" s="9">
        <v>0.01</v>
      </c>
      <c r="L48" s="117">
        <v>13.6</v>
      </c>
      <c r="M48" s="9">
        <v>0.88</v>
      </c>
      <c r="N48" s="9">
        <v>0.07</v>
      </c>
      <c r="O48" s="117">
        <v>179</v>
      </c>
      <c r="Q48" s="131"/>
    </row>
    <row r="49" spans="2:17" ht="15" customHeight="1">
      <c r="B49" s="9">
        <v>115.82</v>
      </c>
      <c r="C49" s="9">
        <v>118.87</v>
      </c>
      <c r="D49" s="8">
        <f t="shared" si="0"/>
        <v>3.0500000000000114</v>
      </c>
      <c r="F49" s="118">
        <v>3.04</v>
      </c>
      <c r="G49" s="134">
        <f t="shared" si="1"/>
        <v>99.67213114754061</v>
      </c>
      <c r="H49" s="11" t="s">
        <v>148</v>
      </c>
      <c r="I49" s="140">
        <v>14</v>
      </c>
      <c r="K49" s="9" t="s">
        <v>234</v>
      </c>
      <c r="L49" s="117">
        <v>15</v>
      </c>
      <c r="M49" s="9">
        <v>1.02</v>
      </c>
      <c r="N49" s="9">
        <v>0.06</v>
      </c>
      <c r="O49" s="117">
        <v>172</v>
      </c>
      <c r="Q49" s="131"/>
    </row>
    <row r="50" spans="2:17" ht="15" customHeight="1">
      <c r="B50" s="9">
        <v>118.87</v>
      </c>
      <c r="C50" s="9">
        <v>121.92</v>
      </c>
      <c r="D50" s="8">
        <f t="shared" si="0"/>
        <v>3.049999999999997</v>
      </c>
      <c r="F50" s="118">
        <v>3.05</v>
      </c>
      <c r="G50" s="134">
        <f t="shared" si="1"/>
        <v>100.00000000000009</v>
      </c>
      <c r="H50" s="11" t="s">
        <v>149</v>
      </c>
      <c r="I50" s="140">
        <v>14</v>
      </c>
      <c r="K50" s="9">
        <v>0.01</v>
      </c>
      <c r="L50" s="117">
        <v>15.8</v>
      </c>
      <c r="M50" s="9">
        <v>1.12</v>
      </c>
      <c r="N50" s="9">
        <v>0.07</v>
      </c>
      <c r="O50" s="117">
        <v>167</v>
      </c>
      <c r="Q50" s="131"/>
    </row>
    <row r="51" spans="2:17" ht="15" customHeight="1">
      <c r="B51" s="9">
        <v>121.92</v>
      </c>
      <c r="C51" s="9">
        <v>124.97</v>
      </c>
      <c r="D51" s="8">
        <f t="shared" si="0"/>
        <v>3.049999999999997</v>
      </c>
      <c r="F51" s="118">
        <v>2.98</v>
      </c>
      <c r="G51" s="134">
        <f t="shared" si="1"/>
        <v>97.70491803278698</v>
      </c>
      <c r="H51" s="11" t="s">
        <v>150</v>
      </c>
      <c r="I51" s="140">
        <v>14</v>
      </c>
      <c r="K51" s="9" t="s">
        <v>234</v>
      </c>
      <c r="L51" s="117">
        <v>13.8</v>
      </c>
      <c r="M51" s="9">
        <v>1.04</v>
      </c>
      <c r="N51" s="9">
        <v>0.07</v>
      </c>
      <c r="O51" s="117">
        <v>134</v>
      </c>
      <c r="Q51" s="131"/>
    </row>
    <row r="52" spans="2:17" ht="15" customHeight="1">
      <c r="B52" s="9">
        <v>124.97</v>
      </c>
      <c r="C52" s="9">
        <v>128.02</v>
      </c>
      <c r="D52" s="8">
        <f t="shared" si="0"/>
        <v>3.0500000000000114</v>
      </c>
      <c r="F52" s="118">
        <v>3.02</v>
      </c>
      <c r="G52" s="134">
        <f t="shared" si="1"/>
        <v>99.01639344262259</v>
      </c>
      <c r="H52" s="11" t="s">
        <v>151</v>
      </c>
      <c r="I52" s="140">
        <v>14</v>
      </c>
      <c r="K52" s="9" t="s">
        <v>234</v>
      </c>
      <c r="L52" s="117">
        <v>12.5</v>
      </c>
      <c r="M52" s="9">
        <v>1.16</v>
      </c>
      <c r="N52" s="9">
        <v>0.06</v>
      </c>
      <c r="O52" s="117">
        <v>156</v>
      </c>
      <c r="Q52" s="131"/>
    </row>
    <row r="53" spans="2:17" ht="15" customHeight="1">
      <c r="B53" s="9">
        <v>124.97</v>
      </c>
      <c r="C53" s="9">
        <v>128.02</v>
      </c>
      <c r="D53" s="8">
        <f t="shared" si="0"/>
        <v>3.0500000000000114</v>
      </c>
      <c r="F53" s="118">
        <v>3.02</v>
      </c>
      <c r="G53" s="134">
        <f t="shared" si="1"/>
        <v>99.01639344262259</v>
      </c>
      <c r="H53" s="11" t="s">
        <v>152</v>
      </c>
      <c r="I53" s="140">
        <v>14</v>
      </c>
      <c r="K53" s="9" t="s">
        <v>234</v>
      </c>
      <c r="L53" s="117">
        <v>14.4</v>
      </c>
      <c r="M53" s="9">
        <v>1.23</v>
      </c>
      <c r="N53" s="9">
        <v>0.05</v>
      </c>
      <c r="O53" s="117">
        <v>162</v>
      </c>
      <c r="Q53" s="131" t="s">
        <v>162</v>
      </c>
    </row>
    <row r="54" spans="2:17" ht="15" customHeight="1">
      <c r="B54" s="9">
        <v>128.02</v>
      </c>
      <c r="C54" s="9">
        <v>131.06</v>
      </c>
      <c r="D54" s="8">
        <f t="shared" si="0"/>
        <v>3.039999999999992</v>
      </c>
      <c r="F54" s="118">
        <v>3.01</v>
      </c>
      <c r="G54" s="134">
        <f t="shared" si="1"/>
        <v>99.01315789473709</v>
      </c>
      <c r="H54" s="11" t="s">
        <v>153</v>
      </c>
      <c r="I54" s="140">
        <v>14</v>
      </c>
      <c r="K54" s="9" t="s">
        <v>234</v>
      </c>
      <c r="L54" s="117">
        <v>15.9</v>
      </c>
      <c r="M54" s="9">
        <v>1.01</v>
      </c>
      <c r="N54" s="9">
        <v>0.05</v>
      </c>
      <c r="O54" s="117">
        <v>151</v>
      </c>
      <c r="Q54" s="131"/>
    </row>
    <row r="55" spans="2:17" ht="15" customHeight="1">
      <c r="B55" s="9">
        <v>131.06</v>
      </c>
      <c r="C55" s="9">
        <v>134.11</v>
      </c>
      <c r="D55" s="8">
        <f t="shared" si="0"/>
        <v>3.0500000000000114</v>
      </c>
      <c r="F55" s="118">
        <v>3.05</v>
      </c>
      <c r="G55" s="134">
        <f t="shared" si="1"/>
        <v>99.99999999999962</v>
      </c>
      <c r="H55" s="11" t="s">
        <v>154</v>
      </c>
      <c r="I55" s="140">
        <v>14</v>
      </c>
      <c r="K55" s="9">
        <v>0.01</v>
      </c>
      <c r="L55" s="117">
        <v>15.9</v>
      </c>
      <c r="M55" s="9">
        <v>1.02</v>
      </c>
      <c r="N55" s="9">
        <v>0.05</v>
      </c>
      <c r="O55" s="117">
        <v>165</v>
      </c>
      <c r="Q55" s="131"/>
    </row>
    <row r="56" spans="1:12" ht="20.25" customHeight="1">
      <c r="A56" s="21"/>
      <c r="B56" s="132" t="s">
        <v>238</v>
      </c>
      <c r="C56" s="132"/>
      <c r="D56" s="132"/>
      <c r="E56" s="21"/>
      <c r="F56" s="132"/>
      <c r="G56" s="133"/>
      <c r="H56" s="21"/>
      <c r="I56" s="21"/>
      <c r="J56" s="21"/>
      <c r="K56" s="21"/>
      <c r="L56" s="133"/>
    </row>
    <row r="57" spans="2:17" ht="61.5" customHeight="1">
      <c r="B57" s="126" t="s">
        <v>8</v>
      </c>
      <c r="C57" s="126" t="s">
        <v>9</v>
      </c>
      <c r="D57" s="126" t="s">
        <v>10</v>
      </c>
      <c r="E57" s="130"/>
      <c r="F57" s="126" t="s">
        <v>11</v>
      </c>
      <c r="G57" s="127" t="s">
        <v>66</v>
      </c>
      <c r="H57" s="127" t="s">
        <v>67</v>
      </c>
      <c r="I57" s="128" t="s">
        <v>68</v>
      </c>
      <c r="J57" s="129"/>
      <c r="K57" s="128" t="s">
        <v>69</v>
      </c>
      <c r="L57" s="127" t="s">
        <v>70</v>
      </c>
      <c r="M57" s="126" t="s">
        <v>71</v>
      </c>
      <c r="N57" s="126" t="s">
        <v>233</v>
      </c>
      <c r="O57" s="127" t="s">
        <v>72</v>
      </c>
      <c r="Q57" s="127" t="s">
        <v>12</v>
      </c>
    </row>
    <row r="58" spans="2:17" ht="15" customHeight="1">
      <c r="B58" s="9" t="s">
        <v>103</v>
      </c>
      <c r="C58" s="9" t="s">
        <v>103</v>
      </c>
      <c r="D58" s="8"/>
      <c r="F58" s="118" t="s">
        <v>103</v>
      </c>
      <c r="G58" s="134"/>
      <c r="H58" s="11" t="s">
        <v>155</v>
      </c>
      <c r="I58" s="140">
        <v>14</v>
      </c>
      <c r="K58" s="9">
        <v>1.39</v>
      </c>
      <c r="L58" s="117">
        <v>147.5</v>
      </c>
      <c r="M58" s="9">
        <v>2.59</v>
      </c>
      <c r="N58" s="9">
        <v>0.12</v>
      </c>
      <c r="O58" s="117">
        <v>7630</v>
      </c>
      <c r="Q58" s="131" t="s">
        <v>164</v>
      </c>
    </row>
    <row r="59" spans="2:17" ht="15" customHeight="1">
      <c r="B59" s="9">
        <v>134.11</v>
      </c>
      <c r="C59" s="9">
        <v>137.16</v>
      </c>
      <c r="D59" s="8">
        <f t="shared" si="0"/>
        <v>3.049999999999983</v>
      </c>
      <c r="F59" s="118">
        <v>3.05</v>
      </c>
      <c r="G59" s="134">
        <f t="shared" si="1"/>
        <v>100.00000000000055</v>
      </c>
      <c r="H59" s="11" t="s">
        <v>156</v>
      </c>
      <c r="I59" s="140">
        <v>14</v>
      </c>
      <c r="K59" s="9" t="s">
        <v>234</v>
      </c>
      <c r="L59" s="117">
        <v>15.1</v>
      </c>
      <c r="M59" s="9">
        <v>0.93</v>
      </c>
      <c r="N59" s="9">
        <v>0.04</v>
      </c>
      <c r="O59" s="117">
        <v>170</v>
      </c>
      <c r="Q59" s="131"/>
    </row>
    <row r="60" spans="2:17" ht="15" customHeight="1">
      <c r="B60" s="9">
        <v>137.16</v>
      </c>
      <c r="C60" s="9">
        <v>140.21</v>
      </c>
      <c r="D60" s="8">
        <f t="shared" si="0"/>
        <v>3.0500000000000114</v>
      </c>
      <c r="F60" s="118">
        <v>3.02</v>
      </c>
      <c r="G60" s="134">
        <f t="shared" si="1"/>
        <v>99.01639344262259</v>
      </c>
      <c r="H60" s="11" t="s">
        <v>157</v>
      </c>
      <c r="I60" s="140">
        <v>14</v>
      </c>
      <c r="K60" s="9">
        <v>0.01</v>
      </c>
      <c r="L60" s="117">
        <v>18.4</v>
      </c>
      <c r="M60" s="9">
        <v>1.3</v>
      </c>
      <c r="N60" s="9">
        <v>0.11</v>
      </c>
      <c r="O60" s="117">
        <v>168</v>
      </c>
      <c r="Q60" s="131"/>
    </row>
    <row r="61" spans="2:17" ht="15" customHeight="1">
      <c r="B61" s="9">
        <v>140.21</v>
      </c>
      <c r="C61" s="9">
        <v>143.26</v>
      </c>
      <c r="D61" s="8">
        <f t="shared" si="0"/>
        <v>3.049999999999983</v>
      </c>
      <c r="F61" s="118">
        <v>3.03</v>
      </c>
      <c r="G61" s="134">
        <f t="shared" si="1"/>
        <v>99.34426229508252</v>
      </c>
      <c r="H61" s="11" t="s">
        <v>158</v>
      </c>
      <c r="I61" s="140">
        <v>14</v>
      </c>
      <c r="K61" s="9">
        <v>0.01</v>
      </c>
      <c r="L61" s="117">
        <v>18</v>
      </c>
      <c r="M61" s="9">
        <v>1.32</v>
      </c>
      <c r="N61" s="9">
        <v>0.08</v>
      </c>
      <c r="O61" s="117">
        <v>153</v>
      </c>
      <c r="Q61" s="131"/>
    </row>
    <row r="62" spans="2:17" ht="15" customHeight="1">
      <c r="B62" s="9">
        <v>143.26</v>
      </c>
      <c r="C62" s="9">
        <v>146.3</v>
      </c>
      <c r="D62" s="8">
        <f t="shared" si="0"/>
        <v>3.0400000000000205</v>
      </c>
      <c r="F62" s="118">
        <v>3.04</v>
      </c>
      <c r="G62" s="134">
        <f t="shared" si="1"/>
        <v>99.99999999999932</v>
      </c>
      <c r="H62" s="11" t="s">
        <v>159</v>
      </c>
      <c r="I62" s="140">
        <v>14</v>
      </c>
      <c r="K62" s="9">
        <v>0.01</v>
      </c>
      <c r="L62" s="117">
        <v>18.7</v>
      </c>
      <c r="M62" s="9">
        <v>1.2</v>
      </c>
      <c r="N62" s="9">
        <v>0.08</v>
      </c>
      <c r="O62" s="117">
        <v>157</v>
      </c>
      <c r="Q62" s="131"/>
    </row>
    <row r="63" spans="2:17" ht="15" customHeight="1">
      <c r="B63" s="9">
        <v>146.3</v>
      </c>
      <c r="C63" s="9">
        <v>147.22</v>
      </c>
      <c r="D63" s="8">
        <f t="shared" si="0"/>
        <v>0.9199999999999875</v>
      </c>
      <c r="F63" s="118">
        <v>0.88</v>
      </c>
      <c r="G63" s="134">
        <f t="shared" si="1"/>
        <v>95.65217391304478</v>
      </c>
      <c r="H63" s="11" t="s">
        <v>160</v>
      </c>
      <c r="I63" s="140">
        <v>14</v>
      </c>
      <c r="K63" s="9" t="s">
        <v>234</v>
      </c>
      <c r="L63" s="117">
        <v>19.4</v>
      </c>
      <c r="M63" s="9">
        <v>0.94</v>
      </c>
      <c r="N63" s="9">
        <v>0.07</v>
      </c>
      <c r="O63" s="117">
        <v>302</v>
      </c>
      <c r="Q63" s="131"/>
    </row>
    <row r="64" spans="2:17" ht="15" customHeight="1">
      <c r="B64" s="9" t="s">
        <v>103</v>
      </c>
      <c r="C64" s="9" t="s">
        <v>103</v>
      </c>
      <c r="D64" s="8"/>
      <c r="F64" s="118" t="s">
        <v>103</v>
      </c>
      <c r="G64" s="134"/>
      <c r="H64" s="11" t="s">
        <v>165</v>
      </c>
      <c r="I64" s="140">
        <v>14</v>
      </c>
      <c r="K64" s="9">
        <v>0.01</v>
      </c>
      <c r="L64" s="117" t="s">
        <v>235</v>
      </c>
      <c r="M64" s="9">
        <v>0.02</v>
      </c>
      <c r="N64" s="9" t="s">
        <v>234</v>
      </c>
      <c r="O64" s="117">
        <v>14</v>
      </c>
      <c r="Q64" s="131" t="s">
        <v>161</v>
      </c>
    </row>
    <row r="65" spans="2:17" ht="15" customHeight="1">
      <c r="B65" s="9">
        <v>147.22</v>
      </c>
      <c r="C65" s="9">
        <v>149.35</v>
      </c>
      <c r="D65" s="8">
        <f t="shared" si="0"/>
        <v>2.1299999999999955</v>
      </c>
      <c r="F65" s="118">
        <v>1.84</v>
      </c>
      <c r="G65" s="134">
        <f t="shared" si="1"/>
        <v>86.38497652582178</v>
      </c>
      <c r="H65" s="11" t="s">
        <v>166</v>
      </c>
      <c r="I65" s="140">
        <v>14</v>
      </c>
      <c r="K65" s="9" t="s">
        <v>234</v>
      </c>
      <c r="L65" s="117">
        <v>12.5</v>
      </c>
      <c r="M65" s="9">
        <v>0.76</v>
      </c>
      <c r="N65" s="9">
        <v>0.03</v>
      </c>
      <c r="O65" s="117">
        <v>134</v>
      </c>
      <c r="Q65" s="131"/>
    </row>
    <row r="66" spans="2:17" ht="15" customHeight="1">
      <c r="B66" s="9">
        <v>149.35</v>
      </c>
      <c r="C66" s="9">
        <v>150.88</v>
      </c>
      <c r="D66" s="8">
        <f t="shared" si="0"/>
        <v>1.5300000000000011</v>
      </c>
      <c r="F66" s="118">
        <v>1.53</v>
      </c>
      <c r="G66" s="134">
        <f t="shared" si="1"/>
        <v>99.99999999999993</v>
      </c>
      <c r="H66" s="11" t="s">
        <v>167</v>
      </c>
      <c r="I66" s="140">
        <v>14</v>
      </c>
      <c r="K66" s="9" t="s">
        <v>234</v>
      </c>
      <c r="L66" s="117">
        <v>16.9</v>
      </c>
      <c r="M66" s="9">
        <v>0.96</v>
      </c>
      <c r="N66" s="9">
        <v>0.03</v>
      </c>
      <c r="O66" s="117">
        <v>141</v>
      </c>
      <c r="Q66" s="131"/>
    </row>
    <row r="67" spans="2:17" ht="15" customHeight="1">
      <c r="B67" s="9">
        <v>150.88</v>
      </c>
      <c r="C67" s="9">
        <v>153.92</v>
      </c>
      <c r="D67" s="8">
        <f t="shared" si="0"/>
        <v>3.039999999999992</v>
      </c>
      <c r="F67" s="118">
        <v>2.91</v>
      </c>
      <c r="G67" s="134">
        <f t="shared" si="1"/>
        <v>95.72368421052657</v>
      </c>
      <c r="H67" s="11" t="s">
        <v>168</v>
      </c>
      <c r="I67" s="140">
        <v>14</v>
      </c>
      <c r="K67" s="9" t="s">
        <v>234</v>
      </c>
      <c r="L67" s="117">
        <v>10.8</v>
      </c>
      <c r="M67" s="9">
        <v>0.76</v>
      </c>
      <c r="N67" s="9">
        <v>0.03</v>
      </c>
      <c r="O67" s="117">
        <v>152</v>
      </c>
      <c r="Q67" s="131"/>
    </row>
    <row r="68" spans="2:17" ht="15" customHeight="1">
      <c r="B68" s="9">
        <v>153.92</v>
      </c>
      <c r="C68" s="9">
        <v>156.97</v>
      </c>
      <c r="D68" s="8">
        <f t="shared" si="0"/>
        <v>3.0500000000000114</v>
      </c>
      <c r="F68" s="118">
        <v>2.92</v>
      </c>
      <c r="G68" s="134">
        <f t="shared" si="1"/>
        <v>95.73770491803243</v>
      </c>
      <c r="H68" s="11" t="s">
        <v>169</v>
      </c>
      <c r="I68" s="140">
        <v>14</v>
      </c>
      <c r="K68" s="9" t="s">
        <v>234</v>
      </c>
      <c r="L68" s="117">
        <v>12.7</v>
      </c>
      <c r="M68" s="9">
        <v>0.82</v>
      </c>
      <c r="N68" s="9">
        <v>0.03</v>
      </c>
      <c r="O68" s="117">
        <v>161</v>
      </c>
      <c r="Q68" s="131"/>
    </row>
    <row r="69" spans="2:17" ht="15" customHeight="1">
      <c r="B69" s="9">
        <v>156.97</v>
      </c>
      <c r="C69" s="9">
        <v>159.34</v>
      </c>
      <c r="D69" s="8">
        <f t="shared" si="0"/>
        <v>2.3700000000000045</v>
      </c>
      <c r="F69" s="118">
        <v>2.13</v>
      </c>
      <c r="G69" s="134">
        <f t="shared" si="1"/>
        <v>89.8734177215188</v>
      </c>
      <c r="H69" s="11" t="s">
        <v>170</v>
      </c>
      <c r="I69" s="140">
        <v>14</v>
      </c>
      <c r="K69" s="9" t="s">
        <v>234</v>
      </c>
      <c r="L69" s="117">
        <v>14.8</v>
      </c>
      <c r="M69" s="9">
        <v>0.92</v>
      </c>
      <c r="N69" s="9">
        <v>0.04</v>
      </c>
      <c r="O69" s="117">
        <v>143</v>
      </c>
      <c r="Q69" s="131"/>
    </row>
    <row r="70" spans="2:17" ht="15" customHeight="1">
      <c r="B70" s="9">
        <v>159.34</v>
      </c>
      <c r="C70" s="9">
        <v>160.34</v>
      </c>
      <c r="D70" s="8">
        <f t="shared" si="0"/>
        <v>1</v>
      </c>
      <c r="F70" s="118">
        <v>1</v>
      </c>
      <c r="G70" s="134">
        <f t="shared" si="1"/>
        <v>100</v>
      </c>
      <c r="H70" s="11" t="s">
        <v>171</v>
      </c>
      <c r="I70" s="140">
        <v>14</v>
      </c>
      <c r="K70" s="9">
        <v>0.01</v>
      </c>
      <c r="L70" s="117">
        <v>17.2</v>
      </c>
      <c r="M70" s="9">
        <v>1.17</v>
      </c>
      <c r="N70" s="9">
        <v>0.05</v>
      </c>
      <c r="O70" s="117">
        <v>160</v>
      </c>
      <c r="Q70" s="131"/>
    </row>
    <row r="71" spans="2:17" ht="15" customHeight="1">
      <c r="B71" s="9">
        <v>160.34</v>
      </c>
      <c r="C71" s="9">
        <v>163.07</v>
      </c>
      <c r="D71" s="8">
        <f t="shared" si="0"/>
        <v>2.7299999999999898</v>
      </c>
      <c r="F71" s="118">
        <v>2.72</v>
      </c>
      <c r="G71" s="134">
        <f t="shared" si="1"/>
        <v>99.63369963370002</v>
      </c>
      <c r="H71" s="11" t="s">
        <v>172</v>
      </c>
      <c r="I71" s="140">
        <v>14</v>
      </c>
      <c r="K71" s="9">
        <v>0.01</v>
      </c>
      <c r="L71" s="117">
        <v>16.8</v>
      </c>
      <c r="M71" s="9">
        <v>1.17</v>
      </c>
      <c r="N71" s="9">
        <v>0.05</v>
      </c>
      <c r="O71" s="117">
        <v>151</v>
      </c>
      <c r="Q71" s="131"/>
    </row>
    <row r="72" spans="2:17" ht="15" customHeight="1">
      <c r="B72" s="9">
        <v>163.07</v>
      </c>
      <c r="C72" s="9">
        <v>166.12</v>
      </c>
      <c r="D72" s="8">
        <f t="shared" si="0"/>
        <v>3.0500000000000114</v>
      </c>
      <c r="F72" s="118">
        <v>3</v>
      </c>
      <c r="G72" s="134">
        <f t="shared" si="1"/>
        <v>98.36065573770455</v>
      </c>
      <c r="H72" s="11" t="s">
        <v>173</v>
      </c>
      <c r="I72" s="140">
        <v>14</v>
      </c>
      <c r="K72" s="9">
        <v>0.01</v>
      </c>
      <c r="L72" s="117">
        <v>17</v>
      </c>
      <c r="M72" s="9">
        <v>1.15</v>
      </c>
      <c r="N72" s="9">
        <v>0.07</v>
      </c>
      <c r="O72" s="117">
        <v>144</v>
      </c>
      <c r="Q72" s="131"/>
    </row>
    <row r="73" spans="2:17" ht="15" customHeight="1">
      <c r="B73" s="9">
        <v>166.12</v>
      </c>
      <c r="C73" s="9">
        <v>169.16</v>
      </c>
      <c r="D73" s="8">
        <f t="shared" si="0"/>
        <v>3.039999999999992</v>
      </c>
      <c r="F73" s="118">
        <v>2.99</v>
      </c>
      <c r="G73" s="134">
        <f t="shared" si="1"/>
        <v>98.355263157895</v>
      </c>
      <c r="H73" s="11" t="s">
        <v>174</v>
      </c>
      <c r="I73" s="140">
        <v>14</v>
      </c>
      <c r="K73" s="9">
        <v>0.01</v>
      </c>
      <c r="L73" s="117">
        <v>13.6</v>
      </c>
      <c r="M73" s="9">
        <v>0.95</v>
      </c>
      <c r="N73" s="9">
        <v>0.1</v>
      </c>
      <c r="O73" s="117">
        <v>136</v>
      </c>
      <c r="Q73" s="131"/>
    </row>
    <row r="74" spans="2:17" ht="15" customHeight="1">
      <c r="B74" s="9">
        <v>169.16</v>
      </c>
      <c r="C74" s="9">
        <v>172.21</v>
      </c>
      <c r="D74" s="8">
        <f t="shared" si="0"/>
        <v>3.0500000000000114</v>
      </c>
      <c r="F74" s="118">
        <v>3.03</v>
      </c>
      <c r="G74" s="134">
        <f t="shared" si="1"/>
        <v>99.34426229508159</v>
      </c>
      <c r="H74" s="11" t="s">
        <v>175</v>
      </c>
      <c r="I74" s="140">
        <v>14</v>
      </c>
      <c r="K74" s="9">
        <v>0.01</v>
      </c>
      <c r="L74" s="117">
        <v>14.3</v>
      </c>
      <c r="M74" s="9">
        <v>1</v>
      </c>
      <c r="N74" s="9">
        <v>0.05</v>
      </c>
      <c r="O74" s="117">
        <v>151</v>
      </c>
      <c r="Q74" s="131"/>
    </row>
    <row r="75" spans="2:17" ht="15" customHeight="1">
      <c r="B75" s="9" t="s">
        <v>103</v>
      </c>
      <c r="C75" s="9" t="s">
        <v>103</v>
      </c>
      <c r="D75" s="8"/>
      <c r="F75" s="118" t="s">
        <v>103</v>
      </c>
      <c r="G75" s="134"/>
      <c r="H75" s="11" t="s">
        <v>176</v>
      </c>
      <c r="I75" s="140">
        <v>14</v>
      </c>
      <c r="K75" s="9">
        <v>0.01</v>
      </c>
      <c r="L75" s="117" t="s">
        <v>235</v>
      </c>
      <c r="M75" s="9">
        <v>0.02</v>
      </c>
      <c r="N75" s="9" t="s">
        <v>234</v>
      </c>
      <c r="O75" s="117">
        <v>14</v>
      </c>
      <c r="Q75" s="131" t="s">
        <v>161</v>
      </c>
    </row>
    <row r="76" spans="2:17" ht="15" customHeight="1">
      <c r="B76" s="9">
        <v>172.21</v>
      </c>
      <c r="C76" s="9">
        <v>175.26</v>
      </c>
      <c r="D76" s="8">
        <f aca="true" t="shared" si="2" ref="D76:D83">C76-B76</f>
        <v>3.049999999999983</v>
      </c>
      <c r="F76" s="118">
        <v>3.05</v>
      </c>
      <c r="G76" s="134">
        <f aca="true" t="shared" si="3" ref="G76:G83">F76/D76*100</f>
        <v>100.00000000000055</v>
      </c>
      <c r="H76" s="11" t="s">
        <v>177</v>
      </c>
      <c r="I76" s="140">
        <v>14</v>
      </c>
      <c r="K76" s="9">
        <v>0.01</v>
      </c>
      <c r="L76" s="117">
        <v>14.5</v>
      </c>
      <c r="M76" s="9">
        <v>1.01</v>
      </c>
      <c r="N76" s="9">
        <v>0.04</v>
      </c>
      <c r="O76" s="117">
        <v>160</v>
      </c>
      <c r="Q76" s="131"/>
    </row>
    <row r="77" spans="2:17" ht="15" customHeight="1">
      <c r="B77" s="9" t="s">
        <v>103</v>
      </c>
      <c r="C77" s="9" t="s">
        <v>103</v>
      </c>
      <c r="D77" s="8"/>
      <c r="F77" s="118" t="s">
        <v>103</v>
      </c>
      <c r="G77" s="134"/>
      <c r="H77" s="11" t="s">
        <v>178</v>
      </c>
      <c r="I77" s="140">
        <v>14</v>
      </c>
      <c r="K77" s="9">
        <v>1.09</v>
      </c>
      <c r="L77" s="117">
        <v>257</v>
      </c>
      <c r="M77" s="9">
        <v>1.78</v>
      </c>
      <c r="N77" s="9">
        <v>2.24</v>
      </c>
      <c r="O77" s="117">
        <v>439</v>
      </c>
      <c r="Q77" s="131" t="s">
        <v>230</v>
      </c>
    </row>
    <row r="78" spans="2:17" ht="15" customHeight="1">
      <c r="B78" s="9">
        <v>175.26</v>
      </c>
      <c r="C78" s="9">
        <v>178.31</v>
      </c>
      <c r="D78" s="8">
        <f t="shared" si="2"/>
        <v>3.0500000000000114</v>
      </c>
      <c r="F78" s="118">
        <v>3.05</v>
      </c>
      <c r="G78" s="134">
        <f t="shared" si="3"/>
        <v>99.99999999999962</v>
      </c>
      <c r="H78" s="11" t="s">
        <v>179</v>
      </c>
      <c r="I78" s="140">
        <v>14</v>
      </c>
      <c r="K78" s="9" t="s">
        <v>234</v>
      </c>
      <c r="L78" s="117">
        <v>13.3</v>
      </c>
      <c r="M78" s="9">
        <v>0.91</v>
      </c>
      <c r="N78" s="9">
        <v>0.04</v>
      </c>
      <c r="O78" s="117">
        <v>154</v>
      </c>
      <c r="Q78" s="131"/>
    </row>
    <row r="79" spans="2:17" ht="15" customHeight="1">
      <c r="B79" s="9">
        <v>178.31</v>
      </c>
      <c r="C79" s="9">
        <v>181.36</v>
      </c>
      <c r="D79" s="8">
        <f t="shared" si="2"/>
        <v>3.0500000000000114</v>
      </c>
      <c r="F79" s="118">
        <v>2.96</v>
      </c>
      <c r="G79" s="134">
        <f t="shared" si="3"/>
        <v>97.04918032786848</v>
      </c>
      <c r="H79" s="11" t="s">
        <v>180</v>
      </c>
      <c r="I79" s="140">
        <v>14</v>
      </c>
      <c r="K79" s="9" t="s">
        <v>234</v>
      </c>
      <c r="L79" s="117">
        <v>13.1</v>
      </c>
      <c r="M79" s="9">
        <v>0.95</v>
      </c>
      <c r="N79" s="9">
        <v>0.03</v>
      </c>
      <c r="O79" s="117">
        <v>161</v>
      </c>
      <c r="Q79" s="131"/>
    </row>
    <row r="80" spans="2:17" ht="15" customHeight="1">
      <c r="B80" s="9">
        <v>181.36</v>
      </c>
      <c r="C80" s="9">
        <v>184.4</v>
      </c>
      <c r="D80" s="8">
        <f t="shared" si="2"/>
        <v>3.039999999999992</v>
      </c>
      <c r="F80" s="118">
        <v>3.03</v>
      </c>
      <c r="G80" s="134">
        <f t="shared" si="3"/>
        <v>99.6710526315792</v>
      </c>
      <c r="H80" s="11" t="s">
        <v>226</v>
      </c>
      <c r="I80" s="140">
        <v>14</v>
      </c>
      <c r="K80" s="9" t="s">
        <v>234</v>
      </c>
      <c r="L80" s="117">
        <v>14.5</v>
      </c>
      <c r="M80" s="9">
        <v>1</v>
      </c>
      <c r="N80" s="9">
        <v>0.05</v>
      </c>
      <c r="O80" s="117">
        <v>170</v>
      </c>
      <c r="Q80" s="131"/>
    </row>
    <row r="81" spans="2:17" ht="15" customHeight="1">
      <c r="B81" s="9">
        <v>184.4</v>
      </c>
      <c r="C81" s="9">
        <v>187.45</v>
      </c>
      <c r="D81" s="8">
        <f t="shared" si="2"/>
        <v>3.049999999999983</v>
      </c>
      <c r="F81" s="118">
        <v>3.01</v>
      </c>
      <c r="G81" s="134">
        <f t="shared" si="3"/>
        <v>98.68852459016449</v>
      </c>
      <c r="H81" s="11" t="s">
        <v>227</v>
      </c>
      <c r="I81" s="140">
        <v>14</v>
      </c>
      <c r="K81" s="9" t="s">
        <v>234</v>
      </c>
      <c r="L81" s="117">
        <v>15.7</v>
      </c>
      <c r="M81" s="9">
        <v>1.14</v>
      </c>
      <c r="N81" s="9">
        <v>0.05</v>
      </c>
      <c r="O81" s="117">
        <v>162</v>
      </c>
      <c r="Q81" s="131"/>
    </row>
    <row r="82" spans="2:17" ht="15" customHeight="1">
      <c r="B82" s="9">
        <v>187.45</v>
      </c>
      <c r="C82" s="9">
        <v>192.02</v>
      </c>
      <c r="D82" s="8">
        <f t="shared" si="2"/>
        <v>4.570000000000022</v>
      </c>
      <c r="F82" s="118">
        <v>4.47</v>
      </c>
      <c r="G82" s="134">
        <f t="shared" si="3"/>
        <v>97.8118161925597</v>
      </c>
      <c r="H82" s="11" t="s">
        <v>228</v>
      </c>
      <c r="I82" s="140">
        <v>14</v>
      </c>
      <c r="K82" s="9">
        <v>0.01</v>
      </c>
      <c r="L82" s="117">
        <v>15.4</v>
      </c>
      <c r="M82" s="9">
        <v>0.95</v>
      </c>
      <c r="N82" s="9">
        <v>0.04</v>
      </c>
      <c r="O82" s="117">
        <v>176</v>
      </c>
      <c r="Q82" s="131"/>
    </row>
    <row r="83" spans="2:17" ht="12.75">
      <c r="B83" s="9">
        <v>192.02</v>
      </c>
      <c r="C83" s="9">
        <v>195.07</v>
      </c>
      <c r="D83" s="8">
        <f t="shared" si="2"/>
        <v>3.049999999999983</v>
      </c>
      <c r="F83" s="118">
        <v>3.05</v>
      </c>
      <c r="G83" s="134">
        <f t="shared" si="3"/>
        <v>100.00000000000055</v>
      </c>
      <c r="H83" s="11" t="s">
        <v>229</v>
      </c>
      <c r="I83" s="140">
        <v>14</v>
      </c>
      <c r="K83" s="9" t="s">
        <v>234</v>
      </c>
      <c r="L83" s="117">
        <v>15.9</v>
      </c>
      <c r="M83" s="9">
        <v>0.98</v>
      </c>
      <c r="N83" s="9">
        <v>0.06</v>
      </c>
      <c r="O83" s="117">
        <v>170</v>
      </c>
      <c r="Q83" s="131"/>
    </row>
    <row r="84" spans="2:12" ht="12.75">
      <c r="B84"/>
      <c r="C84"/>
      <c r="D84"/>
      <c r="F84"/>
      <c r="G84"/>
      <c r="L84"/>
    </row>
    <row r="85" spans="2:12" ht="12.75">
      <c r="B85"/>
      <c r="C85"/>
      <c r="D85"/>
      <c r="F85"/>
      <c r="G85"/>
      <c r="L85"/>
    </row>
    <row r="86" spans="2:12" ht="12.75">
      <c r="B86"/>
      <c r="C86"/>
      <c r="D86"/>
      <c r="F86"/>
      <c r="G86"/>
      <c r="L86"/>
    </row>
    <row r="87" spans="2:12" ht="12.75">
      <c r="B87"/>
      <c r="C87"/>
      <c r="D87"/>
      <c r="F87"/>
      <c r="G87"/>
      <c r="L87"/>
    </row>
    <row r="88" spans="2:12" ht="12.75">
      <c r="B88"/>
      <c r="C88"/>
      <c r="D88"/>
      <c r="F88"/>
      <c r="G88"/>
      <c r="L88"/>
    </row>
    <row r="89" spans="2:12" ht="12.75">
      <c r="B89"/>
      <c r="C89"/>
      <c r="D89"/>
      <c r="F89"/>
      <c r="G89"/>
      <c r="L89"/>
    </row>
    <row r="90" spans="2:12" ht="12.75">
      <c r="B90"/>
      <c r="C90"/>
      <c r="D90"/>
      <c r="F90"/>
      <c r="G90"/>
      <c r="L90"/>
    </row>
    <row r="91" spans="2:12" ht="12.75">
      <c r="B91"/>
      <c r="C91"/>
      <c r="D91"/>
      <c r="F91"/>
      <c r="G91"/>
      <c r="L91"/>
    </row>
    <row r="92" spans="2:12" ht="12.75">
      <c r="B92"/>
      <c r="C92"/>
      <c r="D92"/>
      <c r="F92"/>
      <c r="G92"/>
      <c r="L92"/>
    </row>
    <row r="93" spans="2:12" ht="12.75">
      <c r="B93"/>
      <c r="C93"/>
      <c r="D93"/>
      <c r="F93"/>
      <c r="G93"/>
      <c r="L93"/>
    </row>
    <row r="94" spans="2:12" ht="12.75">
      <c r="B94"/>
      <c r="C94"/>
      <c r="D94"/>
      <c r="F94"/>
      <c r="G94"/>
      <c r="L94"/>
    </row>
    <row r="95" spans="2:12" ht="12.75">
      <c r="B95"/>
      <c r="C95"/>
      <c r="D95"/>
      <c r="F95"/>
      <c r="G95"/>
      <c r="L95"/>
    </row>
    <row r="96" spans="2:12" ht="12.75">
      <c r="B96"/>
      <c r="C96"/>
      <c r="D96"/>
      <c r="F96"/>
      <c r="G96"/>
      <c r="L96"/>
    </row>
    <row r="97" spans="2:12" ht="12.75">
      <c r="B97"/>
      <c r="C97"/>
      <c r="D97"/>
      <c r="F97"/>
      <c r="G97"/>
      <c r="L97"/>
    </row>
    <row r="98" spans="2:12" ht="12.75">
      <c r="B98"/>
      <c r="C98"/>
      <c r="D98"/>
      <c r="F98"/>
      <c r="G98"/>
      <c r="L98"/>
    </row>
    <row r="99" spans="2:12" ht="12.75">
      <c r="B99"/>
      <c r="C99"/>
      <c r="D99"/>
      <c r="F99"/>
      <c r="G99"/>
      <c r="L99"/>
    </row>
    <row r="100" spans="2:12" ht="12.75">
      <c r="B100"/>
      <c r="C100"/>
      <c r="D100"/>
      <c r="F100"/>
      <c r="G100"/>
      <c r="L100"/>
    </row>
    <row r="101" spans="2:12" ht="12.75">
      <c r="B101"/>
      <c r="C101"/>
      <c r="D101"/>
      <c r="F101"/>
      <c r="G101"/>
      <c r="L101"/>
    </row>
    <row r="102" spans="2:12" ht="12.75">
      <c r="B102"/>
      <c r="C102"/>
      <c r="D102"/>
      <c r="F102"/>
      <c r="G102"/>
      <c r="L102"/>
    </row>
    <row r="103" spans="2:12" ht="12.75">
      <c r="B103"/>
      <c r="C103"/>
      <c r="D103"/>
      <c r="F103"/>
      <c r="G103"/>
      <c r="L103"/>
    </row>
    <row r="104" spans="2:12" ht="12.75">
      <c r="B104"/>
      <c r="C104"/>
      <c r="D104"/>
      <c r="F104"/>
      <c r="G104"/>
      <c r="L104"/>
    </row>
    <row r="105" spans="2:12" ht="12.75">
      <c r="B105"/>
      <c r="C105"/>
      <c r="D105"/>
      <c r="F105"/>
      <c r="G105"/>
      <c r="L105"/>
    </row>
    <row r="106" spans="2:12" ht="12.75">
      <c r="B106"/>
      <c r="C106"/>
      <c r="D106"/>
      <c r="F106"/>
      <c r="G106"/>
      <c r="L106"/>
    </row>
    <row r="107" spans="2:12" ht="12.75">
      <c r="B107"/>
      <c r="C107"/>
      <c r="D107"/>
      <c r="F107"/>
      <c r="G107"/>
      <c r="L107"/>
    </row>
    <row r="108" spans="2:12" ht="12.75">
      <c r="B108"/>
      <c r="C108"/>
      <c r="D108"/>
      <c r="F108"/>
      <c r="G108"/>
      <c r="L108"/>
    </row>
    <row r="109" spans="2:12" ht="12.75">
      <c r="B109"/>
      <c r="C109"/>
      <c r="D109"/>
      <c r="F109"/>
      <c r="G109"/>
      <c r="L109"/>
    </row>
    <row r="110" spans="2:12" ht="12.75">
      <c r="B110"/>
      <c r="C110"/>
      <c r="D110"/>
      <c r="F110"/>
      <c r="G110"/>
      <c r="L110"/>
    </row>
    <row r="111" spans="2:12" ht="12.75">
      <c r="B111"/>
      <c r="C111"/>
      <c r="D111"/>
      <c r="F111"/>
      <c r="G111"/>
      <c r="L111"/>
    </row>
  </sheetData>
  <sheetProtection/>
  <printOptions/>
  <pageMargins left="0.75" right="0.5" top="1" bottom="0.75" header="0.5" footer="0.5"/>
  <pageSetup horizontalDpi="300" verticalDpi="300" orientation="portrait" scale="80"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72"/>
  <sheetViews>
    <sheetView view="pageLayout" workbookViewId="0" topLeftCell="A1">
      <selection activeCell="A50" sqref="A50:IV50"/>
    </sheetView>
  </sheetViews>
  <sheetFormatPr defaultColWidth="9.140625" defaultRowHeight="12.75"/>
  <cols>
    <col min="1" max="3" width="8.421875" style="2" customWidth="1"/>
    <col min="4" max="4" width="0.71875" style="0" customWidth="1"/>
    <col min="5" max="5" width="8.421875" style="2" customWidth="1"/>
    <col min="6" max="6" width="5.421875" style="64" customWidth="1"/>
    <col min="7" max="7" width="8.421875" style="2" customWidth="1"/>
    <col min="8" max="8" width="5.421875" style="64"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6" t="s">
        <v>8</v>
      </c>
      <c r="B2" s="56" t="s">
        <v>9</v>
      </c>
      <c r="C2" s="56" t="s">
        <v>10</v>
      </c>
      <c r="D2" s="57"/>
      <c r="E2" s="63" t="s">
        <v>11</v>
      </c>
      <c r="F2" s="65" t="s">
        <v>36</v>
      </c>
      <c r="G2" s="56" t="s">
        <v>14</v>
      </c>
      <c r="H2" s="66" t="s">
        <v>37</v>
      </c>
      <c r="I2" s="57"/>
      <c r="J2" s="58" t="s">
        <v>21</v>
      </c>
      <c r="K2" s="59" t="s">
        <v>16</v>
      </c>
      <c r="L2" s="59" t="s">
        <v>15</v>
      </c>
      <c r="M2" s="57"/>
      <c r="N2" s="60" t="s">
        <v>26</v>
      </c>
    </row>
    <row r="3" ht="3.75" customHeight="1"/>
    <row r="4" spans="1:14" s="62" customFormat="1" ht="15">
      <c r="A4" s="8">
        <v>7.62</v>
      </c>
      <c r="B4" s="8">
        <v>10.67</v>
      </c>
      <c r="C4" s="113">
        <v>3.05</v>
      </c>
      <c r="D4" s="1"/>
      <c r="E4" s="6">
        <v>0.96</v>
      </c>
      <c r="F4" s="114">
        <f>E4/C4*100</f>
        <v>31.475409836065577</v>
      </c>
      <c r="G4" s="8">
        <v>0.1</v>
      </c>
      <c r="H4" s="114">
        <f>G4/C4*100</f>
        <v>3.278688524590164</v>
      </c>
      <c r="I4" s="114"/>
      <c r="J4" s="1"/>
      <c r="K4" s="115" t="s">
        <v>74</v>
      </c>
      <c r="L4" s="115" t="s">
        <v>75</v>
      </c>
      <c r="M4" s="115"/>
      <c r="N4" s="61"/>
    </row>
    <row r="5" spans="1:14" ht="15">
      <c r="A5" s="9">
        <v>10.67</v>
      </c>
      <c r="B5" s="9">
        <v>12.19</v>
      </c>
      <c r="C5" s="9">
        <f>B5-A5</f>
        <v>1.5199999999999996</v>
      </c>
      <c r="E5">
        <v>1.52</v>
      </c>
      <c r="F5" s="117">
        <f>E5/C5*100</f>
        <v>100.00000000000003</v>
      </c>
      <c r="G5" s="9">
        <v>0.25</v>
      </c>
      <c r="H5" s="114">
        <f>G5/C5*100</f>
        <v>16.447368421052637</v>
      </c>
      <c r="I5" s="114"/>
      <c r="K5" s="115" t="s">
        <v>74</v>
      </c>
      <c r="L5" s="115" t="s">
        <v>78</v>
      </c>
      <c r="M5" s="115"/>
      <c r="N5" s="61"/>
    </row>
    <row r="6" spans="1:14" ht="15">
      <c r="A6" s="9">
        <v>12.19</v>
      </c>
      <c r="B6" s="9">
        <v>15.24</v>
      </c>
      <c r="C6" s="9">
        <f aca="true" t="shared" si="0" ref="C6:C72">B6-A6</f>
        <v>3.0500000000000007</v>
      </c>
      <c r="E6" s="7">
        <v>0.29</v>
      </c>
      <c r="F6" s="117">
        <f aca="true" t="shared" si="1" ref="F6:F72">E6/C6*100</f>
        <v>9.508196721311473</v>
      </c>
      <c r="G6" s="9">
        <v>0</v>
      </c>
      <c r="H6" s="114">
        <f aca="true" t="shared" si="2" ref="H6:H72">G6/C6*100</f>
        <v>0</v>
      </c>
      <c r="I6" s="114"/>
      <c r="K6" s="115" t="s">
        <v>74</v>
      </c>
      <c r="L6" s="115" t="s">
        <v>78</v>
      </c>
      <c r="M6" s="115"/>
      <c r="N6" s="61"/>
    </row>
    <row r="7" spans="1:14" ht="15">
      <c r="A7" s="9">
        <v>15.24</v>
      </c>
      <c r="B7" s="9">
        <v>18.29</v>
      </c>
      <c r="C7" s="9">
        <f t="shared" si="0"/>
        <v>3.049999999999999</v>
      </c>
      <c r="E7" s="7">
        <v>1.32</v>
      </c>
      <c r="F7" s="117">
        <f t="shared" si="1"/>
        <v>43.27868852459018</v>
      </c>
      <c r="G7" s="9">
        <v>0</v>
      </c>
      <c r="H7" s="114">
        <f t="shared" si="2"/>
        <v>0</v>
      </c>
      <c r="I7" s="114"/>
      <c r="K7" s="115" t="s">
        <v>76</v>
      </c>
      <c r="L7" s="115" t="s">
        <v>75</v>
      </c>
      <c r="M7" s="115"/>
      <c r="N7" s="61"/>
    </row>
    <row r="8" spans="1:14" ht="15">
      <c r="A8" s="9">
        <v>18.29</v>
      </c>
      <c r="B8" s="9">
        <v>19.81</v>
      </c>
      <c r="C8" s="9">
        <f t="shared" si="0"/>
        <v>1.5199999999999996</v>
      </c>
      <c r="E8" s="7">
        <v>1.17</v>
      </c>
      <c r="F8" s="117">
        <f t="shared" si="1"/>
        <v>76.97368421052633</v>
      </c>
      <c r="G8" s="9">
        <v>0</v>
      </c>
      <c r="H8" s="114">
        <f t="shared" si="2"/>
        <v>0</v>
      </c>
      <c r="I8" s="114"/>
      <c r="K8" s="115" t="s">
        <v>76</v>
      </c>
      <c r="L8" s="115" t="s">
        <v>75</v>
      </c>
      <c r="M8" s="115"/>
      <c r="N8" s="61"/>
    </row>
    <row r="9" spans="1:14" ht="15">
      <c r="A9" s="9">
        <v>19.81</v>
      </c>
      <c r="B9" s="9">
        <v>22.86</v>
      </c>
      <c r="C9" s="9">
        <f t="shared" si="0"/>
        <v>3.0500000000000007</v>
      </c>
      <c r="E9" s="11">
        <v>1.98</v>
      </c>
      <c r="F9" s="117">
        <f t="shared" si="1"/>
        <v>64.91803278688522</v>
      </c>
      <c r="G9" s="9">
        <v>0.64</v>
      </c>
      <c r="H9" s="114">
        <f t="shared" si="2"/>
        <v>20.983606557377044</v>
      </c>
      <c r="I9" s="114"/>
      <c r="K9" s="115" t="s">
        <v>77</v>
      </c>
      <c r="L9" s="115" t="s">
        <v>79</v>
      </c>
      <c r="M9" s="115"/>
      <c r="N9" s="61"/>
    </row>
    <row r="10" spans="1:14" ht="15">
      <c r="A10" s="9">
        <v>22.86</v>
      </c>
      <c r="B10" s="9">
        <v>24.38</v>
      </c>
      <c r="C10" s="9">
        <f t="shared" si="0"/>
        <v>1.5199999999999996</v>
      </c>
      <c r="E10" s="11">
        <v>1.05</v>
      </c>
      <c r="F10" s="117">
        <f t="shared" si="1"/>
        <v>69.07894736842107</v>
      </c>
      <c r="G10" s="9">
        <v>0</v>
      </c>
      <c r="H10" s="114">
        <f t="shared" si="2"/>
        <v>0</v>
      </c>
      <c r="I10" s="114"/>
      <c r="K10" s="115" t="s">
        <v>77</v>
      </c>
      <c r="L10" s="115" t="s">
        <v>79</v>
      </c>
      <c r="M10" s="115"/>
      <c r="N10" s="61"/>
    </row>
    <row r="11" spans="1:14" ht="15">
      <c r="A11" s="9">
        <v>24.38</v>
      </c>
      <c r="B11" s="9">
        <v>27.43</v>
      </c>
      <c r="C11" s="9">
        <f t="shared" si="0"/>
        <v>3.0500000000000007</v>
      </c>
      <c r="E11" s="11">
        <v>2.91</v>
      </c>
      <c r="F11" s="117">
        <f t="shared" si="1"/>
        <v>95.40983606557376</v>
      </c>
      <c r="G11" s="9">
        <v>0.48</v>
      </c>
      <c r="H11" s="114">
        <f t="shared" si="2"/>
        <v>15.737704918032783</v>
      </c>
      <c r="I11" s="114"/>
      <c r="K11" s="115" t="s">
        <v>77</v>
      </c>
      <c r="L11" s="115" t="s">
        <v>79</v>
      </c>
      <c r="M11" s="115"/>
      <c r="N11" s="61"/>
    </row>
    <row r="12" spans="1:14" ht="15">
      <c r="A12" s="9">
        <v>27.43</v>
      </c>
      <c r="B12" s="9">
        <v>30.48</v>
      </c>
      <c r="C12" s="9">
        <f t="shared" si="0"/>
        <v>3.0500000000000007</v>
      </c>
      <c r="E12" s="11">
        <v>2.5</v>
      </c>
      <c r="F12" s="117">
        <f t="shared" si="1"/>
        <v>81.96721311475407</v>
      </c>
      <c r="G12" s="9">
        <v>0.47</v>
      </c>
      <c r="H12" s="114">
        <f t="shared" si="2"/>
        <v>15.409836065573765</v>
      </c>
      <c r="I12" s="114"/>
      <c r="K12" s="115" t="s">
        <v>77</v>
      </c>
      <c r="L12" s="115" t="s">
        <v>79</v>
      </c>
      <c r="M12" s="115"/>
      <c r="N12" s="61"/>
    </row>
    <row r="13" spans="1:14" ht="15">
      <c r="A13" s="9">
        <v>30.48</v>
      </c>
      <c r="B13" s="9">
        <v>33.53</v>
      </c>
      <c r="C13" s="9">
        <f t="shared" si="0"/>
        <v>3.0500000000000007</v>
      </c>
      <c r="E13" s="11">
        <v>2.77</v>
      </c>
      <c r="F13" s="117">
        <f t="shared" si="1"/>
        <v>90.81967213114753</v>
      </c>
      <c r="G13" s="9">
        <v>1.01</v>
      </c>
      <c r="H13" s="114">
        <f t="shared" si="2"/>
        <v>33.11475409836065</v>
      </c>
      <c r="I13" s="114"/>
      <c r="K13" s="115" t="s">
        <v>77</v>
      </c>
      <c r="L13" s="115" t="s">
        <v>79</v>
      </c>
      <c r="M13" s="115"/>
      <c r="N13" s="61"/>
    </row>
    <row r="14" spans="1:14" ht="15">
      <c r="A14" s="9">
        <v>33.53</v>
      </c>
      <c r="B14" s="9">
        <v>35.05</v>
      </c>
      <c r="C14" s="9">
        <f t="shared" si="0"/>
        <v>1.519999999999996</v>
      </c>
      <c r="E14" s="11">
        <v>1.25</v>
      </c>
      <c r="F14" s="117">
        <f t="shared" si="1"/>
        <v>82.23684210526338</v>
      </c>
      <c r="G14" s="9">
        <v>0.95</v>
      </c>
      <c r="H14" s="114">
        <f t="shared" si="2"/>
        <v>62.500000000000156</v>
      </c>
      <c r="I14" s="114"/>
      <c r="K14" s="115" t="s">
        <v>77</v>
      </c>
      <c r="L14" s="115" t="s">
        <v>79</v>
      </c>
      <c r="M14" s="115"/>
      <c r="N14" s="61"/>
    </row>
    <row r="15" spans="1:14" ht="15">
      <c r="A15" s="9">
        <v>35.05</v>
      </c>
      <c r="B15" s="9">
        <v>36.58</v>
      </c>
      <c r="C15" s="9">
        <f t="shared" si="0"/>
        <v>1.5300000000000011</v>
      </c>
      <c r="E15" s="11">
        <v>1.53</v>
      </c>
      <c r="F15" s="117">
        <f t="shared" si="1"/>
        <v>99.99999999999993</v>
      </c>
      <c r="G15" s="9">
        <v>1.21</v>
      </c>
      <c r="H15" s="114">
        <f t="shared" si="2"/>
        <v>79.08496732026138</v>
      </c>
      <c r="I15" s="114"/>
      <c r="K15" s="115" t="s">
        <v>77</v>
      </c>
      <c r="L15" s="115" t="s">
        <v>79</v>
      </c>
      <c r="M15" s="115"/>
      <c r="N15" s="61"/>
    </row>
    <row r="16" spans="1:14" ht="15">
      <c r="A16" s="9">
        <v>36.58</v>
      </c>
      <c r="B16" s="9">
        <v>39.62</v>
      </c>
      <c r="C16" s="9">
        <f t="shared" si="0"/>
        <v>3.039999999999999</v>
      </c>
      <c r="E16" s="11">
        <v>2.59</v>
      </c>
      <c r="F16" s="117">
        <f t="shared" si="1"/>
        <v>85.19736842105266</v>
      </c>
      <c r="G16" s="9">
        <v>1.37</v>
      </c>
      <c r="H16" s="114">
        <f t="shared" si="2"/>
        <v>45.06578947368423</v>
      </c>
      <c r="I16" s="114"/>
      <c r="K16" s="115" t="s">
        <v>77</v>
      </c>
      <c r="L16" s="115" t="s">
        <v>79</v>
      </c>
      <c r="M16" s="115"/>
      <c r="N16" s="61"/>
    </row>
    <row r="17" spans="1:14" ht="15">
      <c r="A17" s="9">
        <v>39.62</v>
      </c>
      <c r="B17" s="9">
        <v>42.67</v>
      </c>
      <c r="C17" s="9">
        <f t="shared" si="0"/>
        <v>3.0500000000000043</v>
      </c>
      <c r="E17" s="11">
        <v>2.83</v>
      </c>
      <c r="F17" s="117">
        <f t="shared" si="1"/>
        <v>92.7868852459015</v>
      </c>
      <c r="G17" s="9">
        <v>1.88</v>
      </c>
      <c r="H17" s="114">
        <f t="shared" si="2"/>
        <v>61.63934426229499</v>
      </c>
      <c r="I17" s="114"/>
      <c r="K17" s="115" t="s">
        <v>77</v>
      </c>
      <c r="L17" s="115" t="s">
        <v>79</v>
      </c>
      <c r="M17" s="115"/>
      <c r="N17" s="61"/>
    </row>
    <row r="18" spans="1:14" ht="15">
      <c r="A18" s="9">
        <v>42.67</v>
      </c>
      <c r="B18" s="9">
        <v>45.72</v>
      </c>
      <c r="C18" s="9">
        <f t="shared" si="0"/>
        <v>3.049999999999997</v>
      </c>
      <c r="E18" s="7">
        <v>2.98</v>
      </c>
      <c r="F18" s="117">
        <f t="shared" si="1"/>
        <v>97.70491803278698</v>
      </c>
      <c r="G18" s="9">
        <v>2.05</v>
      </c>
      <c r="H18" s="114">
        <f t="shared" si="2"/>
        <v>67.21311475409841</v>
      </c>
      <c r="I18" s="114"/>
      <c r="K18" s="115" t="s">
        <v>77</v>
      </c>
      <c r="L18" s="115" t="s">
        <v>79</v>
      </c>
      <c r="M18" s="115"/>
      <c r="N18" s="61"/>
    </row>
    <row r="19" spans="1:14" ht="15">
      <c r="A19" s="9">
        <v>45.72</v>
      </c>
      <c r="B19" s="9">
        <v>48.77</v>
      </c>
      <c r="C19" s="9">
        <f t="shared" si="0"/>
        <v>3.0500000000000043</v>
      </c>
      <c r="E19" s="7">
        <v>2.41</v>
      </c>
      <c r="F19" s="117">
        <f t="shared" si="1"/>
        <v>79.01639344262284</v>
      </c>
      <c r="G19" s="9">
        <v>1.15</v>
      </c>
      <c r="H19" s="114">
        <f t="shared" si="2"/>
        <v>37.70491803278683</v>
      </c>
      <c r="I19" s="114"/>
      <c r="K19" s="115" t="s">
        <v>77</v>
      </c>
      <c r="L19" s="115" t="s">
        <v>79</v>
      </c>
      <c r="M19" s="115"/>
      <c r="N19" s="61"/>
    </row>
    <row r="20" spans="1:14" ht="15">
      <c r="A20" s="9">
        <v>48.77</v>
      </c>
      <c r="B20" s="9">
        <v>50.29</v>
      </c>
      <c r="C20" s="9">
        <f t="shared" si="0"/>
        <v>1.519999999999996</v>
      </c>
      <c r="E20" s="7">
        <v>1.51</v>
      </c>
      <c r="F20" s="117">
        <f t="shared" si="1"/>
        <v>99.34210526315816</v>
      </c>
      <c r="G20" s="9">
        <v>1.37</v>
      </c>
      <c r="H20" s="114">
        <f t="shared" si="2"/>
        <v>90.13157894736867</v>
      </c>
      <c r="I20" s="114"/>
      <c r="K20" s="115" t="s">
        <v>77</v>
      </c>
      <c r="L20" s="115" t="s">
        <v>79</v>
      </c>
      <c r="M20" s="115"/>
      <c r="N20" s="61"/>
    </row>
    <row r="21" spans="1:14" ht="15">
      <c r="A21" s="9">
        <v>50.29</v>
      </c>
      <c r="B21" s="9">
        <v>53.34</v>
      </c>
      <c r="C21" s="9">
        <f t="shared" si="0"/>
        <v>3.0500000000000043</v>
      </c>
      <c r="E21" s="7">
        <v>3.05</v>
      </c>
      <c r="F21" s="117">
        <f t="shared" si="1"/>
        <v>99.99999999999986</v>
      </c>
      <c r="G21" s="9">
        <v>2.72</v>
      </c>
      <c r="H21" s="114">
        <f t="shared" si="2"/>
        <v>89.18032786885234</v>
      </c>
      <c r="I21" s="114"/>
      <c r="K21" s="115" t="s">
        <v>77</v>
      </c>
      <c r="L21" s="115" t="s">
        <v>80</v>
      </c>
      <c r="M21" s="115"/>
      <c r="N21" s="61"/>
    </row>
    <row r="22" spans="1:14" ht="15">
      <c r="A22" s="9">
        <v>53.34</v>
      </c>
      <c r="B22" s="9">
        <v>56.39</v>
      </c>
      <c r="C22" s="9">
        <f t="shared" si="0"/>
        <v>3.049999999999997</v>
      </c>
      <c r="E22" s="7">
        <v>3.03</v>
      </c>
      <c r="F22" s="117">
        <f t="shared" si="1"/>
        <v>99.34426229508205</v>
      </c>
      <c r="G22" s="9">
        <v>2.86</v>
      </c>
      <c r="H22" s="114">
        <f t="shared" si="2"/>
        <v>93.77049180327877</v>
      </c>
      <c r="I22" s="114"/>
      <c r="K22" s="115" t="s">
        <v>77</v>
      </c>
      <c r="L22" s="115" t="s">
        <v>80</v>
      </c>
      <c r="M22" s="115"/>
      <c r="N22" s="61"/>
    </row>
    <row r="23" spans="1:14" ht="15">
      <c r="A23" s="9">
        <v>56.39</v>
      </c>
      <c r="B23" s="9">
        <v>59.44</v>
      </c>
      <c r="C23" s="9">
        <f t="shared" si="0"/>
        <v>3.049999999999997</v>
      </c>
      <c r="E23" s="7">
        <v>2.95</v>
      </c>
      <c r="F23" s="117">
        <f t="shared" si="1"/>
        <v>96.72131147540993</v>
      </c>
      <c r="G23" s="9">
        <v>2.71</v>
      </c>
      <c r="H23" s="114">
        <f t="shared" si="2"/>
        <v>88.85245901639352</v>
      </c>
      <c r="I23" s="114"/>
      <c r="K23" s="115" t="s">
        <v>77</v>
      </c>
      <c r="L23" s="115" t="s">
        <v>80</v>
      </c>
      <c r="M23" s="115"/>
      <c r="N23" s="61"/>
    </row>
    <row r="24" spans="1:14" ht="15">
      <c r="A24" s="9">
        <v>59.44</v>
      </c>
      <c r="B24" s="9">
        <v>62.48</v>
      </c>
      <c r="C24" s="9">
        <f t="shared" si="0"/>
        <v>3.039999999999999</v>
      </c>
      <c r="E24" s="7">
        <v>3.03</v>
      </c>
      <c r="F24" s="117">
        <f t="shared" si="1"/>
        <v>99.67105263157897</v>
      </c>
      <c r="G24" s="9">
        <v>1.92</v>
      </c>
      <c r="H24" s="114">
        <f t="shared" si="2"/>
        <v>63.157894736842124</v>
      </c>
      <c r="I24" s="114"/>
      <c r="K24" s="115" t="s">
        <v>77</v>
      </c>
      <c r="L24" s="115" t="s">
        <v>80</v>
      </c>
      <c r="M24" s="115"/>
      <c r="N24" s="61"/>
    </row>
    <row r="25" spans="1:14" ht="15">
      <c r="A25" s="9">
        <v>62.48</v>
      </c>
      <c r="B25" s="9">
        <v>65.53</v>
      </c>
      <c r="C25" s="9">
        <f t="shared" si="0"/>
        <v>3.0500000000000043</v>
      </c>
      <c r="E25" s="7">
        <v>2.96</v>
      </c>
      <c r="F25" s="117">
        <f t="shared" si="1"/>
        <v>97.04918032786871</v>
      </c>
      <c r="G25" s="9">
        <v>1.69</v>
      </c>
      <c r="H25" s="114">
        <f t="shared" si="2"/>
        <v>55.40983606557369</v>
      </c>
      <c r="I25" s="114"/>
      <c r="K25" s="115" t="s">
        <v>77</v>
      </c>
      <c r="L25" s="115" t="s">
        <v>80</v>
      </c>
      <c r="M25" s="115"/>
      <c r="N25" s="61"/>
    </row>
    <row r="26" spans="1:14" ht="15">
      <c r="A26" s="9">
        <v>65.53</v>
      </c>
      <c r="B26" s="9">
        <v>68.58</v>
      </c>
      <c r="C26" s="9">
        <f t="shared" si="0"/>
        <v>3.049999999999997</v>
      </c>
      <c r="E26" s="7">
        <v>3.05</v>
      </c>
      <c r="F26" s="117">
        <f t="shared" si="1"/>
        <v>100.00000000000009</v>
      </c>
      <c r="G26" s="9">
        <v>2.4</v>
      </c>
      <c r="H26" s="114">
        <f t="shared" si="2"/>
        <v>78.688524590164</v>
      </c>
      <c r="I26" s="114"/>
      <c r="K26" s="115" t="s">
        <v>77</v>
      </c>
      <c r="L26" s="115" t="s">
        <v>80</v>
      </c>
      <c r="M26" s="115"/>
      <c r="N26" s="61"/>
    </row>
    <row r="27" spans="1:14" ht="15">
      <c r="A27" s="9">
        <v>68.58</v>
      </c>
      <c r="B27" s="9">
        <v>70.1</v>
      </c>
      <c r="C27" s="9">
        <f t="shared" si="0"/>
        <v>1.519999999999996</v>
      </c>
      <c r="E27" s="7">
        <v>1.5</v>
      </c>
      <c r="F27" s="117">
        <f t="shared" si="1"/>
        <v>98.68421052631605</v>
      </c>
      <c r="G27" s="9">
        <v>0.97</v>
      </c>
      <c r="H27" s="114">
        <f t="shared" si="2"/>
        <v>63.81578947368438</v>
      </c>
      <c r="I27" s="114"/>
      <c r="K27" s="115" t="s">
        <v>77</v>
      </c>
      <c r="L27" s="115" t="s">
        <v>80</v>
      </c>
      <c r="M27" s="115"/>
      <c r="N27" s="61"/>
    </row>
    <row r="28" spans="1:14" ht="15">
      <c r="A28" s="9">
        <v>70.1</v>
      </c>
      <c r="B28" s="9">
        <v>71.63</v>
      </c>
      <c r="C28" s="9">
        <f t="shared" si="0"/>
        <v>1.5300000000000011</v>
      </c>
      <c r="E28" s="7">
        <v>1.37</v>
      </c>
      <c r="F28" s="117">
        <f t="shared" si="1"/>
        <v>89.54248366013066</v>
      </c>
      <c r="G28" s="9">
        <v>0.53</v>
      </c>
      <c r="H28" s="114">
        <f t="shared" si="2"/>
        <v>34.64052287581697</v>
      </c>
      <c r="I28" s="114"/>
      <c r="K28" s="115" t="s">
        <v>77</v>
      </c>
      <c r="L28" s="115" t="s">
        <v>80</v>
      </c>
      <c r="M28" s="115"/>
      <c r="N28" s="61"/>
    </row>
    <row r="29" spans="1:14" ht="15">
      <c r="A29" s="9">
        <v>71.63</v>
      </c>
      <c r="B29" s="9">
        <v>74.68</v>
      </c>
      <c r="C29" s="9">
        <f t="shared" si="0"/>
        <v>3.0500000000000114</v>
      </c>
      <c r="E29" s="7">
        <v>3.05</v>
      </c>
      <c r="F29" s="117">
        <f t="shared" si="1"/>
        <v>99.99999999999962</v>
      </c>
      <c r="G29" s="9">
        <v>0.89</v>
      </c>
      <c r="H29" s="114">
        <f t="shared" si="2"/>
        <v>29.180327868852352</v>
      </c>
      <c r="I29" s="114"/>
      <c r="K29" s="115" t="s">
        <v>77</v>
      </c>
      <c r="L29" s="115" t="s">
        <v>80</v>
      </c>
      <c r="M29" s="115"/>
      <c r="N29" s="61"/>
    </row>
    <row r="30" spans="1:14" ht="15">
      <c r="A30" s="9">
        <v>74.68</v>
      </c>
      <c r="B30" s="9">
        <v>77.72</v>
      </c>
      <c r="C30" s="9">
        <f t="shared" si="0"/>
        <v>3.039999999999992</v>
      </c>
      <c r="E30" s="7">
        <v>2.98</v>
      </c>
      <c r="F30" s="117">
        <f t="shared" si="1"/>
        <v>98.02631578947394</v>
      </c>
      <c r="G30" s="9">
        <v>2.17</v>
      </c>
      <c r="H30" s="114">
        <f t="shared" si="2"/>
        <v>71.38157894736861</v>
      </c>
      <c r="I30" s="114"/>
      <c r="K30" s="115" t="s">
        <v>77</v>
      </c>
      <c r="L30" s="115" t="s">
        <v>80</v>
      </c>
      <c r="M30" s="115"/>
      <c r="N30" s="61"/>
    </row>
    <row r="31" spans="1:14" ht="15">
      <c r="A31" s="9">
        <v>77.72</v>
      </c>
      <c r="B31" s="9">
        <v>80.77</v>
      </c>
      <c r="C31" s="9">
        <f t="shared" si="0"/>
        <v>3.049999999999997</v>
      </c>
      <c r="E31" s="7">
        <v>2.87</v>
      </c>
      <c r="F31" s="117">
        <f t="shared" si="1"/>
        <v>94.0983606557378</v>
      </c>
      <c r="G31" s="9">
        <v>0.77</v>
      </c>
      <c r="H31" s="114">
        <f t="shared" si="2"/>
        <v>25.245901639344286</v>
      </c>
      <c r="I31" s="114"/>
      <c r="K31" s="115" t="s">
        <v>77</v>
      </c>
      <c r="L31" s="115" t="s">
        <v>80</v>
      </c>
      <c r="M31" s="115"/>
      <c r="N31" s="61"/>
    </row>
    <row r="32" spans="1:14" ht="15">
      <c r="A32" s="9">
        <v>80.77</v>
      </c>
      <c r="B32" s="9">
        <v>83.82</v>
      </c>
      <c r="C32" s="9">
        <f t="shared" si="0"/>
        <v>3.049999999999997</v>
      </c>
      <c r="E32" s="7">
        <v>3.02</v>
      </c>
      <c r="F32" s="117">
        <f t="shared" si="1"/>
        <v>99.01639344262304</v>
      </c>
      <c r="G32" s="9">
        <v>1.92</v>
      </c>
      <c r="H32" s="114">
        <f t="shared" si="2"/>
        <v>62.95081967213121</v>
      </c>
      <c r="I32" s="114"/>
      <c r="K32" s="115" t="s">
        <v>77</v>
      </c>
      <c r="L32" s="115" t="s">
        <v>79</v>
      </c>
      <c r="M32" s="115"/>
      <c r="N32" s="61"/>
    </row>
    <row r="33" spans="1:14" ht="15">
      <c r="A33" s="9">
        <v>83.82</v>
      </c>
      <c r="B33" s="9">
        <v>86.87</v>
      </c>
      <c r="C33" s="9">
        <f t="shared" si="0"/>
        <v>3.0500000000000114</v>
      </c>
      <c r="E33" s="7">
        <v>3.02</v>
      </c>
      <c r="F33" s="117">
        <f t="shared" si="1"/>
        <v>99.01639344262259</v>
      </c>
      <c r="G33" s="9">
        <v>0.95</v>
      </c>
      <c r="H33" s="114">
        <f t="shared" si="2"/>
        <v>31.147540983606444</v>
      </c>
      <c r="I33" s="114"/>
      <c r="K33" s="115" t="s">
        <v>77</v>
      </c>
      <c r="L33" s="115" t="s">
        <v>79</v>
      </c>
      <c r="M33" s="115"/>
      <c r="N33" s="61"/>
    </row>
    <row r="34" spans="1:14" ht="15">
      <c r="A34" s="9">
        <v>86.87</v>
      </c>
      <c r="B34" s="9">
        <v>89.92</v>
      </c>
      <c r="C34" s="9">
        <f t="shared" si="0"/>
        <v>3.049999999999997</v>
      </c>
      <c r="E34" s="7">
        <v>2.93</v>
      </c>
      <c r="F34" s="117">
        <f t="shared" si="1"/>
        <v>96.0655737704919</v>
      </c>
      <c r="G34" s="9">
        <v>0.85</v>
      </c>
      <c r="H34" s="114">
        <f t="shared" si="2"/>
        <v>27.86885245901642</v>
      </c>
      <c r="I34" s="114"/>
      <c r="K34" s="115" t="s">
        <v>77</v>
      </c>
      <c r="L34" s="115" t="s">
        <v>79</v>
      </c>
      <c r="M34" s="115"/>
      <c r="N34" s="61"/>
    </row>
    <row r="35" spans="1:14" ht="15">
      <c r="A35" s="9">
        <v>89.92</v>
      </c>
      <c r="B35" s="9">
        <v>92.96</v>
      </c>
      <c r="C35" s="9">
        <f t="shared" si="0"/>
        <v>3.039999999999992</v>
      </c>
      <c r="E35" s="7">
        <v>2.96</v>
      </c>
      <c r="F35" s="117">
        <f t="shared" si="1"/>
        <v>97.36842105263183</v>
      </c>
      <c r="G35" s="9">
        <v>0.83</v>
      </c>
      <c r="H35" s="114">
        <f t="shared" si="2"/>
        <v>27.30263157894744</v>
      </c>
      <c r="I35" s="114"/>
      <c r="K35" s="115" t="s">
        <v>77</v>
      </c>
      <c r="L35" s="115" t="s">
        <v>79</v>
      </c>
      <c r="M35" s="115"/>
      <c r="N35" s="61"/>
    </row>
    <row r="36" spans="1:14" ht="15">
      <c r="A36" s="9">
        <v>92.96</v>
      </c>
      <c r="B36" s="2">
        <v>96.01</v>
      </c>
      <c r="C36" s="9">
        <f t="shared" si="0"/>
        <v>3.0500000000000114</v>
      </c>
      <c r="E36" s="7">
        <v>3.02</v>
      </c>
      <c r="F36" s="117">
        <f t="shared" si="1"/>
        <v>99.01639344262259</v>
      </c>
      <c r="G36" s="9">
        <v>2.4</v>
      </c>
      <c r="H36" s="114">
        <f t="shared" si="2"/>
        <v>78.68852459016364</v>
      </c>
      <c r="I36" s="114"/>
      <c r="K36" s="115" t="s">
        <v>77</v>
      </c>
      <c r="L36" s="115" t="s">
        <v>80</v>
      </c>
      <c r="M36" s="115"/>
      <c r="N36" s="61"/>
    </row>
    <row r="37" spans="1:13" ht="12.75">
      <c r="A37" s="2">
        <v>96.01</v>
      </c>
      <c r="B37" s="2">
        <v>99.06</v>
      </c>
      <c r="C37" s="9">
        <f t="shared" si="0"/>
        <v>3.049999999999997</v>
      </c>
      <c r="E37" s="7">
        <v>3.05</v>
      </c>
      <c r="F37" s="117">
        <f t="shared" si="1"/>
        <v>100.00000000000009</v>
      </c>
      <c r="G37" s="136">
        <v>1.87</v>
      </c>
      <c r="H37" s="114">
        <f t="shared" si="2"/>
        <v>61.31147540983613</v>
      </c>
      <c r="K37" s="115" t="s">
        <v>77</v>
      </c>
      <c r="L37" s="115" t="s">
        <v>80</v>
      </c>
      <c r="M37" s="115"/>
    </row>
    <row r="38" spans="1:13" ht="12.75">
      <c r="A38" s="2">
        <v>99.06</v>
      </c>
      <c r="B38" s="2">
        <v>102.11</v>
      </c>
      <c r="C38" s="9">
        <f t="shared" si="0"/>
        <v>3.049999999999997</v>
      </c>
      <c r="E38" s="116">
        <v>2.95</v>
      </c>
      <c r="F38" s="117">
        <f t="shared" si="1"/>
        <v>96.72131147540993</v>
      </c>
      <c r="G38" s="136">
        <v>2.14</v>
      </c>
      <c r="H38" s="114">
        <f t="shared" si="2"/>
        <v>70.16393442622957</v>
      </c>
      <c r="K38" s="115" t="s">
        <v>77</v>
      </c>
      <c r="L38" s="115" t="s">
        <v>80</v>
      </c>
      <c r="M38" s="115"/>
    </row>
    <row r="39" spans="1:13" ht="12.75">
      <c r="A39" s="2">
        <v>102.11</v>
      </c>
      <c r="B39" s="2">
        <v>105.16</v>
      </c>
      <c r="C39" s="9">
        <f t="shared" si="0"/>
        <v>3.049999999999997</v>
      </c>
      <c r="E39" s="116">
        <v>2.97</v>
      </c>
      <c r="F39" s="117">
        <f t="shared" si="1"/>
        <v>97.37704918032797</v>
      </c>
      <c r="G39" s="136">
        <v>1.98</v>
      </c>
      <c r="H39" s="114">
        <f t="shared" si="2"/>
        <v>64.9180327868853</v>
      </c>
      <c r="K39" s="115" t="s">
        <v>77</v>
      </c>
      <c r="L39" s="115" t="s">
        <v>80</v>
      </c>
      <c r="M39" s="115"/>
    </row>
    <row r="40" spans="1:13" ht="12.75">
      <c r="A40" s="2">
        <v>105.16</v>
      </c>
      <c r="B40" s="2">
        <v>108.2</v>
      </c>
      <c r="C40" s="9">
        <f t="shared" si="0"/>
        <v>3.0400000000000063</v>
      </c>
      <c r="E40" s="116">
        <v>3.03</v>
      </c>
      <c r="F40" s="117">
        <f t="shared" si="1"/>
        <v>99.67105263157873</v>
      </c>
      <c r="G40" s="136">
        <v>2.18</v>
      </c>
      <c r="H40" s="114">
        <f t="shared" si="2"/>
        <v>71.71052631578934</v>
      </c>
      <c r="K40" s="115" t="s">
        <v>77</v>
      </c>
      <c r="L40" s="115" t="s">
        <v>79</v>
      </c>
      <c r="M40" s="115"/>
    </row>
    <row r="41" spans="1:13" ht="12.75">
      <c r="A41" s="2">
        <v>108.2</v>
      </c>
      <c r="B41" s="2">
        <v>111.25</v>
      </c>
      <c r="C41" s="9">
        <f t="shared" si="0"/>
        <v>3.049999999999997</v>
      </c>
      <c r="E41" s="116">
        <v>2.87</v>
      </c>
      <c r="F41" s="117">
        <f t="shared" si="1"/>
        <v>94.0983606557378</v>
      </c>
      <c r="G41" s="136">
        <v>1.02</v>
      </c>
      <c r="H41" s="114">
        <f t="shared" si="2"/>
        <v>33.442622950819704</v>
      </c>
      <c r="K41" s="115" t="s">
        <v>77</v>
      </c>
      <c r="L41" s="115" t="s">
        <v>79</v>
      </c>
      <c r="M41" s="115"/>
    </row>
    <row r="42" spans="1:13" ht="12.75">
      <c r="A42" s="2">
        <v>111.25</v>
      </c>
      <c r="B42" s="2">
        <v>114.3</v>
      </c>
      <c r="C42" s="9">
        <f t="shared" si="0"/>
        <v>3.049999999999997</v>
      </c>
      <c r="E42" s="116">
        <v>3.05</v>
      </c>
      <c r="F42" s="117">
        <f t="shared" si="1"/>
        <v>100.00000000000009</v>
      </c>
      <c r="G42" s="136">
        <v>0.37</v>
      </c>
      <c r="H42" s="114">
        <f t="shared" si="2"/>
        <v>12.131147540983617</v>
      </c>
      <c r="K42" s="115" t="s">
        <v>77</v>
      </c>
      <c r="L42" s="115" t="s">
        <v>79</v>
      </c>
      <c r="M42" s="115"/>
    </row>
    <row r="43" spans="1:13" ht="12.75">
      <c r="A43" s="2">
        <v>114.3</v>
      </c>
      <c r="B43" s="2">
        <v>115.82</v>
      </c>
      <c r="C43" s="9">
        <f t="shared" si="0"/>
        <v>1.519999999999996</v>
      </c>
      <c r="E43" s="116">
        <v>1.45</v>
      </c>
      <c r="F43" s="117">
        <f t="shared" si="1"/>
        <v>95.39473684210552</v>
      </c>
      <c r="G43" s="136">
        <v>0.56</v>
      </c>
      <c r="H43" s="114">
        <f t="shared" si="2"/>
        <v>36.84210526315799</v>
      </c>
      <c r="K43" s="115" t="s">
        <v>77</v>
      </c>
      <c r="L43" s="115" t="s">
        <v>79</v>
      </c>
      <c r="M43" s="115"/>
    </row>
    <row r="44" spans="1:13" ht="12.75">
      <c r="A44" s="2">
        <v>115.82</v>
      </c>
      <c r="B44" s="2">
        <v>118.87</v>
      </c>
      <c r="C44" s="9">
        <f t="shared" si="0"/>
        <v>3.0500000000000114</v>
      </c>
      <c r="E44" s="116">
        <v>3.04</v>
      </c>
      <c r="F44" s="117">
        <f t="shared" si="1"/>
        <v>99.67213114754061</v>
      </c>
      <c r="G44" s="136">
        <v>2.45</v>
      </c>
      <c r="H44" s="114">
        <f t="shared" si="2"/>
        <v>80.32786885245872</v>
      </c>
      <c r="K44" s="115" t="s">
        <v>77</v>
      </c>
      <c r="L44" s="115" t="s">
        <v>79</v>
      </c>
      <c r="M44" s="115"/>
    </row>
    <row r="45" spans="1:13" ht="12.75">
      <c r="A45" s="2">
        <v>118.87</v>
      </c>
      <c r="B45" s="2">
        <v>121.92</v>
      </c>
      <c r="C45" s="9">
        <f t="shared" si="0"/>
        <v>3.049999999999997</v>
      </c>
      <c r="E45" s="116">
        <v>3.05</v>
      </c>
      <c r="F45" s="117">
        <f t="shared" si="1"/>
        <v>100.00000000000009</v>
      </c>
      <c r="G45" s="136">
        <v>2.24</v>
      </c>
      <c r="H45" s="114">
        <f t="shared" si="2"/>
        <v>73.44262295081975</v>
      </c>
      <c r="K45" s="115" t="s">
        <v>77</v>
      </c>
      <c r="L45" s="115" t="s">
        <v>79</v>
      </c>
      <c r="M45" s="115"/>
    </row>
    <row r="46" spans="1:13" ht="12.75">
      <c r="A46" s="2">
        <v>121.92</v>
      </c>
      <c r="B46" s="2">
        <v>124.97</v>
      </c>
      <c r="C46" s="9">
        <f t="shared" si="0"/>
        <v>3.049999999999997</v>
      </c>
      <c r="E46" s="116">
        <v>2.98</v>
      </c>
      <c r="F46" s="117">
        <f t="shared" si="1"/>
        <v>97.70491803278698</v>
      </c>
      <c r="G46" s="136">
        <v>2.22</v>
      </c>
      <c r="H46" s="114">
        <f t="shared" si="2"/>
        <v>72.78688524590171</v>
      </c>
      <c r="K46" s="115" t="s">
        <v>77</v>
      </c>
      <c r="L46" s="115" t="s">
        <v>79</v>
      </c>
      <c r="M46" s="115"/>
    </row>
    <row r="47" spans="1:13" ht="12.75">
      <c r="A47" s="2">
        <v>124.97</v>
      </c>
      <c r="B47" s="2">
        <v>128.02</v>
      </c>
      <c r="C47" s="9">
        <f t="shared" si="0"/>
        <v>3.0500000000000114</v>
      </c>
      <c r="E47" s="116">
        <v>3.02</v>
      </c>
      <c r="F47" s="117">
        <f t="shared" si="1"/>
        <v>99.01639344262259</v>
      </c>
      <c r="G47" s="136">
        <v>2.42</v>
      </c>
      <c r="H47" s="114">
        <f t="shared" si="2"/>
        <v>79.34426229508166</v>
      </c>
      <c r="K47" s="115" t="s">
        <v>77</v>
      </c>
      <c r="L47" s="115" t="s">
        <v>79</v>
      </c>
      <c r="M47" s="115"/>
    </row>
    <row r="48" spans="1:13" ht="12.75">
      <c r="A48" s="2">
        <v>128.02</v>
      </c>
      <c r="B48" s="2">
        <v>131.06</v>
      </c>
      <c r="C48" s="9">
        <f t="shared" si="0"/>
        <v>3.039999999999992</v>
      </c>
      <c r="E48" s="116">
        <v>3.01</v>
      </c>
      <c r="F48" s="117">
        <f t="shared" si="1"/>
        <v>99.01315789473709</v>
      </c>
      <c r="G48" s="136">
        <v>1.58</v>
      </c>
      <c r="H48" s="114">
        <f t="shared" si="2"/>
        <v>51.97368421052645</v>
      </c>
      <c r="K48" s="115" t="s">
        <v>77</v>
      </c>
      <c r="L48" s="115" t="s">
        <v>79</v>
      </c>
      <c r="M48" s="115"/>
    </row>
    <row r="49" spans="1:13" ht="12.75">
      <c r="A49" s="2">
        <v>131.06</v>
      </c>
      <c r="B49" s="2">
        <v>134.11</v>
      </c>
      <c r="C49" s="9">
        <f t="shared" si="0"/>
        <v>3.0500000000000114</v>
      </c>
      <c r="E49" s="116">
        <v>3.05</v>
      </c>
      <c r="F49" s="117">
        <f t="shared" si="1"/>
        <v>99.99999999999962</v>
      </c>
      <c r="G49" s="136">
        <v>2.24</v>
      </c>
      <c r="H49" s="114">
        <f t="shared" si="2"/>
        <v>73.4426229508194</v>
      </c>
      <c r="K49" s="115" t="s">
        <v>77</v>
      </c>
      <c r="L49" s="115" t="s">
        <v>79</v>
      </c>
      <c r="M49" s="115"/>
    </row>
    <row r="50" spans="1:14" ht="75" customHeight="1">
      <c r="A50" s="56" t="s">
        <v>8</v>
      </c>
      <c r="B50" s="56" t="s">
        <v>9</v>
      </c>
      <c r="C50" s="56" t="s">
        <v>10</v>
      </c>
      <c r="D50" s="57"/>
      <c r="E50" s="63" t="s">
        <v>11</v>
      </c>
      <c r="F50" s="65" t="s">
        <v>36</v>
      </c>
      <c r="G50" s="56" t="s">
        <v>14</v>
      </c>
      <c r="H50" s="66" t="s">
        <v>37</v>
      </c>
      <c r="I50" s="57"/>
      <c r="J50" s="58" t="s">
        <v>21</v>
      </c>
      <c r="K50" s="59" t="s">
        <v>16</v>
      </c>
      <c r="L50" s="59" t="s">
        <v>15</v>
      </c>
      <c r="M50" s="57"/>
      <c r="N50" s="60" t="s">
        <v>26</v>
      </c>
    </row>
    <row r="51" spans="1:13" ht="12.75">
      <c r="A51" s="2">
        <v>134.11</v>
      </c>
      <c r="B51" s="2">
        <v>137.16</v>
      </c>
      <c r="C51" s="9">
        <f t="shared" si="0"/>
        <v>3.049999999999983</v>
      </c>
      <c r="E51" s="116">
        <v>3.05</v>
      </c>
      <c r="F51" s="117">
        <f t="shared" si="1"/>
        <v>100.00000000000055</v>
      </c>
      <c r="G51" s="136">
        <v>3.02</v>
      </c>
      <c r="H51" s="114">
        <f t="shared" si="2"/>
        <v>99.01639344262351</v>
      </c>
      <c r="K51" s="115" t="s">
        <v>77</v>
      </c>
      <c r="L51" s="115" t="s">
        <v>79</v>
      </c>
      <c r="M51" s="115"/>
    </row>
    <row r="52" spans="1:13" ht="12.75">
      <c r="A52" s="2">
        <v>137.16</v>
      </c>
      <c r="B52" s="2">
        <v>140.21</v>
      </c>
      <c r="C52" s="9">
        <f t="shared" si="0"/>
        <v>3.0500000000000114</v>
      </c>
      <c r="E52" s="116">
        <v>3.02</v>
      </c>
      <c r="F52" s="117">
        <f t="shared" si="1"/>
        <v>99.01639344262259</v>
      </c>
      <c r="G52" s="136">
        <v>2.43</v>
      </c>
      <c r="H52" s="114">
        <f t="shared" si="2"/>
        <v>79.6721311475407</v>
      </c>
      <c r="K52" s="115" t="s">
        <v>77</v>
      </c>
      <c r="L52" s="115" t="s">
        <v>79</v>
      </c>
      <c r="M52" s="115"/>
    </row>
    <row r="53" spans="1:13" ht="12.75">
      <c r="A53" s="2">
        <v>140.21</v>
      </c>
      <c r="B53" s="2">
        <v>143.26</v>
      </c>
      <c r="C53" s="9">
        <f t="shared" si="0"/>
        <v>3.049999999999983</v>
      </c>
      <c r="E53" s="116">
        <v>3.03</v>
      </c>
      <c r="F53" s="117">
        <f t="shared" si="1"/>
        <v>99.34426229508252</v>
      </c>
      <c r="G53" s="136">
        <v>1.98</v>
      </c>
      <c r="H53" s="114">
        <f t="shared" si="2"/>
        <v>64.9180327868856</v>
      </c>
      <c r="K53" s="115" t="s">
        <v>77</v>
      </c>
      <c r="L53" s="115" t="s">
        <v>79</v>
      </c>
      <c r="M53" s="115"/>
    </row>
    <row r="54" spans="1:13" ht="12.75">
      <c r="A54" s="2">
        <v>143.26</v>
      </c>
      <c r="B54" s="2">
        <v>146.3</v>
      </c>
      <c r="C54" s="9">
        <f t="shared" si="0"/>
        <v>3.0400000000000205</v>
      </c>
      <c r="E54" s="116">
        <v>3.04</v>
      </c>
      <c r="F54" s="117">
        <f t="shared" si="1"/>
        <v>99.99999999999932</v>
      </c>
      <c r="G54" s="136">
        <v>1.87</v>
      </c>
      <c r="H54" s="114">
        <f t="shared" si="2"/>
        <v>61.51315789473644</v>
      </c>
      <c r="K54" s="115" t="s">
        <v>77</v>
      </c>
      <c r="L54" s="115" t="s">
        <v>79</v>
      </c>
      <c r="M54" s="115"/>
    </row>
    <row r="55" spans="1:13" ht="12.75">
      <c r="A55" s="2">
        <v>146.3</v>
      </c>
      <c r="B55" s="2">
        <v>149.35</v>
      </c>
      <c r="C55" s="9">
        <f t="shared" si="0"/>
        <v>3.049999999999983</v>
      </c>
      <c r="E55" s="116">
        <v>2.72</v>
      </c>
      <c r="F55" s="117">
        <f t="shared" si="1"/>
        <v>89.18032786885296</v>
      </c>
      <c r="G55" s="136">
        <v>0.43</v>
      </c>
      <c r="H55" s="114">
        <f t="shared" si="2"/>
        <v>14.098360655737782</v>
      </c>
      <c r="K55" s="115" t="s">
        <v>77</v>
      </c>
      <c r="L55" s="115" t="s">
        <v>78</v>
      </c>
      <c r="M55" s="115"/>
    </row>
    <row r="56" spans="1:13" ht="12.75">
      <c r="A56" s="2">
        <v>149.35</v>
      </c>
      <c r="B56" s="2">
        <v>150.88</v>
      </c>
      <c r="C56" s="9">
        <f t="shared" si="0"/>
        <v>1.5300000000000011</v>
      </c>
      <c r="E56" s="116">
        <v>1.53</v>
      </c>
      <c r="F56" s="117">
        <f t="shared" si="1"/>
        <v>99.99999999999993</v>
      </c>
      <c r="G56" s="136">
        <v>1.04</v>
      </c>
      <c r="H56" s="114">
        <f t="shared" si="2"/>
        <v>67.97385620915027</v>
      </c>
      <c r="K56" s="115" t="s">
        <v>77</v>
      </c>
      <c r="L56" s="115" t="s">
        <v>79</v>
      </c>
      <c r="M56" s="115"/>
    </row>
    <row r="57" spans="1:13" ht="12.75">
      <c r="A57" s="2">
        <v>150.88</v>
      </c>
      <c r="B57" s="2">
        <v>153.92</v>
      </c>
      <c r="C57" s="9">
        <f t="shared" si="0"/>
        <v>3.039999999999992</v>
      </c>
      <c r="E57" s="116">
        <v>2.91</v>
      </c>
      <c r="F57" s="117">
        <f t="shared" si="1"/>
        <v>95.72368421052657</v>
      </c>
      <c r="G57" s="136">
        <v>1.08</v>
      </c>
      <c r="H57" s="114">
        <f t="shared" si="2"/>
        <v>35.52631578947378</v>
      </c>
      <c r="K57" s="115" t="s">
        <v>77</v>
      </c>
      <c r="L57" s="115" t="s">
        <v>79</v>
      </c>
      <c r="M57" s="115"/>
    </row>
    <row r="58" spans="1:13" ht="12.75">
      <c r="A58" s="2">
        <v>153.92</v>
      </c>
      <c r="B58" s="2">
        <v>156.97</v>
      </c>
      <c r="C58" s="9">
        <f t="shared" si="0"/>
        <v>3.0500000000000114</v>
      </c>
      <c r="E58" s="116">
        <v>2.92</v>
      </c>
      <c r="F58" s="117">
        <f t="shared" si="1"/>
        <v>95.73770491803243</v>
      </c>
      <c r="G58" s="136">
        <v>1.38</v>
      </c>
      <c r="H58" s="114">
        <f t="shared" si="2"/>
        <v>45.24590163934409</v>
      </c>
      <c r="K58" s="115" t="s">
        <v>77</v>
      </c>
      <c r="L58" s="115" t="s">
        <v>79</v>
      </c>
      <c r="M58" s="115"/>
    </row>
    <row r="59" spans="1:13" ht="12.75">
      <c r="A59" s="2">
        <v>156.97</v>
      </c>
      <c r="B59" s="2">
        <v>160.02</v>
      </c>
      <c r="C59" s="9">
        <f t="shared" si="0"/>
        <v>3.0500000000000114</v>
      </c>
      <c r="E59" s="116">
        <v>2.87</v>
      </c>
      <c r="F59" s="117">
        <f t="shared" si="1"/>
        <v>94.09836065573735</v>
      </c>
      <c r="G59" s="136">
        <v>0.7</v>
      </c>
      <c r="H59" s="114">
        <f t="shared" si="2"/>
        <v>22.950819672131058</v>
      </c>
      <c r="K59" s="115" t="s">
        <v>77</v>
      </c>
      <c r="L59" s="115" t="s">
        <v>78</v>
      </c>
      <c r="M59" s="115"/>
    </row>
    <row r="60" spans="1:13" ht="12.75">
      <c r="A60" s="2">
        <v>160.02</v>
      </c>
      <c r="B60" s="2">
        <v>163.07</v>
      </c>
      <c r="C60" s="9">
        <f t="shared" si="0"/>
        <v>3.049999999999983</v>
      </c>
      <c r="E60" s="116">
        <v>3.05</v>
      </c>
      <c r="F60" s="117">
        <f t="shared" si="1"/>
        <v>100.00000000000055</v>
      </c>
      <c r="G60" s="136">
        <v>1.76</v>
      </c>
      <c r="H60" s="114">
        <f t="shared" si="2"/>
        <v>57.70491803278721</v>
      </c>
      <c r="K60" s="115" t="s">
        <v>77</v>
      </c>
      <c r="L60" s="115" t="s">
        <v>79</v>
      </c>
      <c r="M60" s="115"/>
    </row>
    <row r="61" spans="1:13" ht="12.75">
      <c r="A61" s="2">
        <v>163.07</v>
      </c>
      <c r="B61" s="2">
        <v>166.12</v>
      </c>
      <c r="C61" s="9">
        <f t="shared" si="0"/>
        <v>3.0500000000000114</v>
      </c>
      <c r="E61" s="116">
        <v>3</v>
      </c>
      <c r="F61" s="117">
        <f t="shared" si="1"/>
        <v>98.36065573770455</v>
      </c>
      <c r="G61" s="136">
        <v>1.5</v>
      </c>
      <c r="H61" s="114">
        <f t="shared" si="2"/>
        <v>49.180327868852274</v>
      </c>
      <c r="K61" s="115" t="s">
        <v>77</v>
      </c>
      <c r="L61" s="115" t="s">
        <v>79</v>
      </c>
      <c r="M61" s="115"/>
    </row>
    <row r="62" spans="1:13" ht="12.75">
      <c r="A62" s="2">
        <v>166.12</v>
      </c>
      <c r="B62" s="2">
        <v>169.16</v>
      </c>
      <c r="C62" s="9">
        <f t="shared" si="0"/>
        <v>3.039999999999992</v>
      </c>
      <c r="E62" s="116">
        <v>2.99</v>
      </c>
      <c r="F62" s="117">
        <f t="shared" si="1"/>
        <v>98.355263157895</v>
      </c>
      <c r="G62" s="136">
        <v>0.42</v>
      </c>
      <c r="H62" s="114">
        <f t="shared" si="2"/>
        <v>13.815789473684244</v>
      </c>
      <c r="K62" s="115" t="s">
        <v>77</v>
      </c>
      <c r="L62" s="115" t="s">
        <v>79</v>
      </c>
      <c r="M62" s="115"/>
    </row>
    <row r="63" spans="1:13" ht="12.75">
      <c r="A63" s="2">
        <v>169.16</v>
      </c>
      <c r="B63" s="2">
        <v>172.21</v>
      </c>
      <c r="C63" s="9">
        <f t="shared" si="0"/>
        <v>3.0500000000000114</v>
      </c>
      <c r="E63" s="116">
        <v>3.03</v>
      </c>
      <c r="F63" s="117">
        <f t="shared" si="1"/>
        <v>99.34426229508159</v>
      </c>
      <c r="G63" s="136">
        <v>0.38</v>
      </c>
      <c r="H63" s="114">
        <f t="shared" si="2"/>
        <v>12.459016393442576</v>
      </c>
      <c r="K63" s="115" t="s">
        <v>77</v>
      </c>
      <c r="L63" s="115" t="s">
        <v>79</v>
      </c>
      <c r="M63" s="115"/>
    </row>
    <row r="64" spans="1:13" ht="12.75">
      <c r="A64" s="2">
        <v>172.21</v>
      </c>
      <c r="B64" s="2">
        <v>175.26</v>
      </c>
      <c r="C64" s="9">
        <f t="shared" si="0"/>
        <v>3.049999999999983</v>
      </c>
      <c r="E64" s="116">
        <v>3.05</v>
      </c>
      <c r="F64" s="117">
        <f t="shared" si="1"/>
        <v>100.00000000000055</v>
      </c>
      <c r="G64" s="136">
        <v>0.76</v>
      </c>
      <c r="H64" s="114">
        <f t="shared" si="2"/>
        <v>24.918032786885387</v>
      </c>
      <c r="K64" s="115" t="s">
        <v>77</v>
      </c>
      <c r="L64" s="115" t="s">
        <v>80</v>
      </c>
      <c r="M64" s="115"/>
    </row>
    <row r="65" spans="1:13" ht="12.75">
      <c r="A65" s="2">
        <v>175.26</v>
      </c>
      <c r="B65" s="2">
        <v>178.31</v>
      </c>
      <c r="C65" s="9">
        <f t="shared" si="0"/>
        <v>3.0500000000000114</v>
      </c>
      <c r="E65" s="116">
        <v>3.05</v>
      </c>
      <c r="F65" s="117">
        <f t="shared" si="1"/>
        <v>99.99999999999962</v>
      </c>
      <c r="G65" s="136">
        <v>1.3</v>
      </c>
      <c r="H65" s="114">
        <f t="shared" si="2"/>
        <v>42.62295081967197</v>
      </c>
      <c r="K65" s="115" t="s">
        <v>77</v>
      </c>
      <c r="L65" s="115" t="s">
        <v>79</v>
      </c>
      <c r="M65" s="115"/>
    </row>
    <row r="66" spans="1:13" ht="12.75">
      <c r="A66" s="2">
        <v>178.31</v>
      </c>
      <c r="B66" s="2">
        <v>179.83</v>
      </c>
      <c r="C66" s="9">
        <f t="shared" si="0"/>
        <v>1.5200000000000102</v>
      </c>
      <c r="E66" s="116">
        <v>1.45</v>
      </c>
      <c r="F66" s="117">
        <f t="shared" si="1"/>
        <v>95.39473684210462</v>
      </c>
      <c r="G66" s="136">
        <v>0.94</v>
      </c>
      <c r="H66" s="114">
        <f t="shared" si="2"/>
        <v>61.84210526315748</v>
      </c>
      <c r="K66" s="115" t="s">
        <v>77</v>
      </c>
      <c r="L66" s="115" t="s">
        <v>80</v>
      </c>
      <c r="M66" s="115"/>
    </row>
    <row r="67" spans="1:13" ht="12.75">
      <c r="A67" s="2">
        <v>179.83</v>
      </c>
      <c r="B67" s="2">
        <v>181.36</v>
      </c>
      <c r="C67" s="9">
        <f t="shared" si="0"/>
        <v>1.5300000000000011</v>
      </c>
      <c r="E67" s="116">
        <v>1.51</v>
      </c>
      <c r="F67" s="117">
        <f t="shared" si="1"/>
        <v>98.69281045751627</v>
      </c>
      <c r="G67" s="136">
        <v>0.51</v>
      </c>
      <c r="H67" s="114">
        <f t="shared" si="2"/>
        <v>33.33333333333331</v>
      </c>
      <c r="K67" s="115" t="s">
        <v>77</v>
      </c>
      <c r="L67" s="115" t="s">
        <v>80</v>
      </c>
      <c r="M67" s="115"/>
    </row>
    <row r="68" spans="1:13" ht="12.75">
      <c r="A68" s="2">
        <v>181.36</v>
      </c>
      <c r="B68" s="2">
        <v>184.4</v>
      </c>
      <c r="C68" s="9">
        <f t="shared" si="0"/>
        <v>3.039999999999992</v>
      </c>
      <c r="E68" s="116">
        <v>3.03</v>
      </c>
      <c r="F68" s="117">
        <f t="shared" si="1"/>
        <v>99.6710526315792</v>
      </c>
      <c r="G68" s="136">
        <v>1.03</v>
      </c>
      <c r="H68" s="114">
        <f t="shared" si="2"/>
        <v>33.88157894736851</v>
      </c>
      <c r="K68" s="115" t="s">
        <v>77</v>
      </c>
      <c r="L68" s="115" t="s">
        <v>80</v>
      </c>
      <c r="M68" s="115"/>
    </row>
    <row r="69" spans="1:13" ht="12.75">
      <c r="A69" s="2">
        <v>184.4</v>
      </c>
      <c r="B69" s="2">
        <v>187.45</v>
      </c>
      <c r="C69" s="9">
        <f t="shared" si="0"/>
        <v>3.049999999999983</v>
      </c>
      <c r="E69" s="116">
        <v>3.01</v>
      </c>
      <c r="F69" s="117">
        <f t="shared" si="1"/>
        <v>98.68852459016449</v>
      </c>
      <c r="G69" s="136">
        <v>1.99</v>
      </c>
      <c r="H69" s="114">
        <f t="shared" si="2"/>
        <v>65.24590163934462</v>
      </c>
      <c r="K69" s="115" t="s">
        <v>77</v>
      </c>
      <c r="L69" s="115" t="s">
        <v>80</v>
      </c>
      <c r="M69" s="115"/>
    </row>
    <row r="70" spans="1:13" ht="12.75">
      <c r="A70" s="2">
        <v>187.45</v>
      </c>
      <c r="B70" s="2">
        <v>188.98</v>
      </c>
      <c r="C70" s="9">
        <f t="shared" si="0"/>
        <v>1.5300000000000011</v>
      </c>
      <c r="E70" s="116">
        <v>1.43</v>
      </c>
      <c r="F70" s="117">
        <f t="shared" si="1"/>
        <v>93.46405228758162</v>
      </c>
      <c r="G70" s="136">
        <v>1.05</v>
      </c>
      <c r="H70" s="114">
        <f t="shared" si="2"/>
        <v>68.62745098039211</v>
      </c>
      <c r="K70" s="115" t="s">
        <v>77</v>
      </c>
      <c r="L70" s="115" t="s">
        <v>80</v>
      </c>
      <c r="M70" s="115"/>
    </row>
    <row r="71" spans="1:13" ht="12.75">
      <c r="A71" s="2">
        <v>188.98</v>
      </c>
      <c r="B71" s="2">
        <v>192.02</v>
      </c>
      <c r="C71" s="9">
        <f t="shared" si="0"/>
        <v>3.0400000000000205</v>
      </c>
      <c r="E71" s="116">
        <v>3.04</v>
      </c>
      <c r="F71" s="117">
        <f t="shared" si="1"/>
        <v>99.99999999999932</v>
      </c>
      <c r="G71" s="136">
        <v>1.73</v>
      </c>
      <c r="H71" s="114">
        <f t="shared" si="2"/>
        <v>56.907894736841726</v>
      </c>
      <c r="K71" s="115" t="s">
        <v>77</v>
      </c>
      <c r="L71" s="115" t="s">
        <v>79</v>
      </c>
      <c r="M71" s="115"/>
    </row>
    <row r="72" spans="1:13" ht="12.75">
      <c r="A72" s="2">
        <v>192.02</v>
      </c>
      <c r="B72" s="2">
        <v>195.07</v>
      </c>
      <c r="C72" s="9">
        <f t="shared" si="0"/>
        <v>3.049999999999983</v>
      </c>
      <c r="E72" s="116">
        <v>2.66</v>
      </c>
      <c r="F72" s="117">
        <f t="shared" si="1"/>
        <v>87.21311475409885</v>
      </c>
      <c r="G72" s="136">
        <v>1.23</v>
      </c>
      <c r="H72" s="114">
        <f t="shared" si="2"/>
        <v>40.32786885245924</v>
      </c>
      <c r="K72" s="115" t="s">
        <v>77</v>
      </c>
      <c r="L72" s="115" t="s">
        <v>79</v>
      </c>
      <c r="M72" s="115"/>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11-05&amp;C&amp;"Arial,Bold"&amp;14GEOTECHNICAL LOG</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topLeftCell="A1">
      <selection activeCell="F16" sqref="F16"/>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22" t="s">
        <v>73</v>
      </c>
      <c r="B1" s="222"/>
      <c r="C1" s="222"/>
      <c r="D1" s="222"/>
      <c r="E1" s="222"/>
      <c r="F1" s="222"/>
      <c r="G1" s="222"/>
      <c r="H1" s="222"/>
      <c r="I1" s="222"/>
      <c r="J1" s="222"/>
      <c r="K1" s="222"/>
      <c r="L1" s="21"/>
    </row>
    <row r="2" spans="3:11" ht="3.75" customHeight="1">
      <c r="C2" s="17"/>
      <c r="D2" s="14"/>
      <c r="E2" s="15"/>
      <c r="F2" s="13"/>
      <c r="H2" s="13"/>
      <c r="J2" s="14"/>
      <c r="K2" s="15"/>
    </row>
    <row r="3" spans="1:11" ht="59.25" customHeight="1">
      <c r="A3" s="23" t="s">
        <v>19</v>
      </c>
      <c r="B3" s="42" t="s">
        <v>8</v>
      </c>
      <c r="C3" s="42" t="s">
        <v>9</v>
      </c>
      <c r="D3" s="19"/>
      <c r="E3" s="18" t="s">
        <v>34</v>
      </c>
      <c r="F3" s="20"/>
      <c r="G3" s="23" t="s">
        <v>19</v>
      </c>
      <c r="H3" s="42" t="s">
        <v>8</v>
      </c>
      <c r="I3" s="42" t="s">
        <v>9</v>
      </c>
      <c r="J3" s="19"/>
      <c r="K3" s="18" t="s">
        <v>34</v>
      </c>
    </row>
    <row r="4" ht="3.75" customHeight="1"/>
    <row r="5" spans="1:11" ht="25.5" customHeight="1">
      <c r="A5" s="117">
        <v>1</v>
      </c>
      <c r="B5" s="118">
        <v>7.62</v>
      </c>
      <c r="C5" s="118">
        <v>18.2</v>
      </c>
      <c r="D5" s="14"/>
      <c r="E5" s="10" t="s">
        <v>81</v>
      </c>
      <c r="F5" s="13"/>
      <c r="G5" s="117">
        <v>24</v>
      </c>
      <c r="H5" s="9">
        <v>125.32</v>
      </c>
      <c r="I5" s="9">
        <v>130.68</v>
      </c>
      <c r="J5" s="14"/>
      <c r="K5" s="10" t="s">
        <v>81</v>
      </c>
    </row>
    <row r="6" spans="1:11" ht="25.5" customHeight="1">
      <c r="A6" s="117">
        <v>2</v>
      </c>
      <c r="B6" s="118">
        <v>18.2</v>
      </c>
      <c r="C6" s="118">
        <v>23.26</v>
      </c>
      <c r="D6" s="14"/>
      <c r="E6" s="10" t="s">
        <v>81</v>
      </c>
      <c r="F6" s="13"/>
      <c r="G6" s="117">
        <v>25</v>
      </c>
      <c r="H6" s="9">
        <v>130.68</v>
      </c>
      <c r="I6" s="9">
        <v>135.96</v>
      </c>
      <c r="J6" s="14"/>
      <c r="K6" s="10" t="s">
        <v>81</v>
      </c>
    </row>
    <row r="7" spans="1:11" ht="25.5" customHeight="1">
      <c r="A7" s="117">
        <v>3</v>
      </c>
      <c r="B7" s="118">
        <v>23.26</v>
      </c>
      <c r="C7" s="118">
        <v>27.43</v>
      </c>
      <c r="D7" s="14"/>
      <c r="E7" s="10" t="s">
        <v>81</v>
      </c>
      <c r="F7" s="13"/>
      <c r="G7" s="117">
        <v>26</v>
      </c>
      <c r="H7" s="9">
        <v>135.96</v>
      </c>
      <c r="I7" s="9">
        <v>141.19</v>
      </c>
      <c r="J7" s="14"/>
      <c r="K7" s="10" t="s">
        <v>81</v>
      </c>
    </row>
    <row r="8" spans="1:11" ht="25.5" customHeight="1">
      <c r="A8" s="117">
        <v>4</v>
      </c>
      <c r="B8" s="118">
        <v>27.43</v>
      </c>
      <c r="C8" s="118">
        <v>32.72</v>
      </c>
      <c r="D8" s="14"/>
      <c r="E8" s="10" t="s">
        <v>81</v>
      </c>
      <c r="F8" s="13"/>
      <c r="G8" s="117">
        <v>27</v>
      </c>
      <c r="H8" s="9">
        <v>141.19</v>
      </c>
      <c r="I8" s="9">
        <v>146.3</v>
      </c>
      <c r="J8" s="14"/>
      <c r="K8" s="10" t="s">
        <v>81</v>
      </c>
    </row>
    <row r="9" spans="1:11" ht="25.5" customHeight="1">
      <c r="A9" s="117">
        <v>5</v>
      </c>
      <c r="B9" s="118">
        <v>32.72</v>
      </c>
      <c r="C9" s="118">
        <v>37.17</v>
      </c>
      <c r="D9" s="14"/>
      <c r="E9" s="10" t="s">
        <v>81</v>
      </c>
      <c r="F9" s="13"/>
      <c r="G9" s="117">
        <v>28</v>
      </c>
      <c r="H9" s="9">
        <v>146.3</v>
      </c>
      <c r="I9" s="9">
        <v>150.62</v>
      </c>
      <c r="J9" s="14"/>
      <c r="K9" s="10" t="s">
        <v>81</v>
      </c>
    </row>
    <row r="10" spans="1:11" ht="25.5" customHeight="1">
      <c r="A10" s="117">
        <v>6</v>
      </c>
      <c r="B10" s="118">
        <v>37.17</v>
      </c>
      <c r="C10" s="118">
        <v>42.36</v>
      </c>
      <c r="D10" s="14"/>
      <c r="E10" s="10" t="s">
        <v>81</v>
      </c>
      <c r="F10" s="13"/>
      <c r="G10" s="117">
        <v>29</v>
      </c>
      <c r="H10" s="9">
        <v>150.62</v>
      </c>
      <c r="I10" s="9">
        <v>155.75</v>
      </c>
      <c r="J10" s="14"/>
      <c r="K10" s="10" t="s">
        <v>81</v>
      </c>
    </row>
    <row r="11" spans="1:11" ht="25.5" customHeight="1">
      <c r="A11" s="117">
        <v>7</v>
      </c>
      <c r="B11" s="118">
        <v>42.36</v>
      </c>
      <c r="C11" s="118">
        <v>48.26</v>
      </c>
      <c r="D11" s="14"/>
      <c r="E11" s="10" t="s">
        <v>81</v>
      </c>
      <c r="F11" s="13"/>
      <c r="G11" s="117">
        <v>30</v>
      </c>
      <c r="H11" s="9">
        <v>155.75</v>
      </c>
      <c r="I11" s="9">
        <v>160.48</v>
      </c>
      <c r="J11" s="14"/>
      <c r="K11" s="10" t="s">
        <v>81</v>
      </c>
    </row>
    <row r="12" spans="1:11" ht="25.5" customHeight="1">
      <c r="A12" s="117">
        <v>8</v>
      </c>
      <c r="B12" s="118">
        <v>48.26</v>
      </c>
      <c r="C12" s="118">
        <v>53.23</v>
      </c>
      <c r="D12" s="14"/>
      <c r="E12" s="10" t="s">
        <v>81</v>
      </c>
      <c r="F12" s="13"/>
      <c r="G12" s="117">
        <v>31</v>
      </c>
      <c r="H12" s="9">
        <v>160.48</v>
      </c>
      <c r="I12" s="9">
        <v>165.77</v>
      </c>
      <c r="J12" s="14"/>
      <c r="K12" s="10" t="s">
        <v>81</v>
      </c>
    </row>
    <row r="13" spans="1:11" ht="25.5" customHeight="1">
      <c r="A13" s="117">
        <v>9</v>
      </c>
      <c r="B13" s="118">
        <v>53.23</v>
      </c>
      <c r="C13" s="118">
        <v>58.29</v>
      </c>
      <c r="D13" s="14"/>
      <c r="E13" s="10" t="s">
        <v>81</v>
      </c>
      <c r="F13" s="13"/>
      <c r="G13" s="117">
        <v>32</v>
      </c>
      <c r="H13" s="9">
        <v>165.77</v>
      </c>
      <c r="I13" s="9">
        <v>170.73</v>
      </c>
      <c r="J13" s="14"/>
      <c r="K13" s="10" t="s">
        <v>81</v>
      </c>
    </row>
    <row r="14" spans="1:11" ht="25.5" customHeight="1">
      <c r="A14" s="117">
        <v>10</v>
      </c>
      <c r="B14" s="118">
        <v>58.29</v>
      </c>
      <c r="C14" s="118">
        <v>63.36</v>
      </c>
      <c r="D14" s="14"/>
      <c r="E14" s="10" t="s">
        <v>81</v>
      </c>
      <c r="F14" s="13"/>
      <c r="G14" s="117">
        <v>33</v>
      </c>
      <c r="H14" s="9">
        <v>170.73</v>
      </c>
      <c r="I14" s="9">
        <v>175.8</v>
      </c>
      <c r="J14" s="14"/>
      <c r="K14" s="10" t="s">
        <v>81</v>
      </c>
    </row>
    <row r="15" spans="1:11" ht="25.5" customHeight="1">
      <c r="A15" s="117">
        <v>11</v>
      </c>
      <c r="B15" s="118">
        <v>63.36</v>
      </c>
      <c r="C15" s="118">
        <v>68.76</v>
      </c>
      <c r="D15" s="14"/>
      <c r="E15" s="10" t="s">
        <v>81</v>
      </c>
      <c r="F15" s="13"/>
      <c r="G15" s="117">
        <v>34</v>
      </c>
      <c r="H15" s="9">
        <v>175.8</v>
      </c>
      <c r="I15" s="9">
        <v>180.71</v>
      </c>
      <c r="J15" s="14"/>
      <c r="K15" s="10"/>
    </row>
    <row r="16" spans="1:11" ht="25.5" customHeight="1">
      <c r="A16" s="117">
        <v>12</v>
      </c>
      <c r="B16" s="118">
        <v>68.76</v>
      </c>
      <c r="C16" s="118">
        <v>72.02</v>
      </c>
      <c r="D16" s="14"/>
      <c r="E16" s="10" t="s">
        <v>81</v>
      </c>
      <c r="F16" s="13"/>
      <c r="G16" s="117">
        <v>35</v>
      </c>
      <c r="H16" s="9">
        <v>180.71</v>
      </c>
      <c r="I16" s="9">
        <v>185.43</v>
      </c>
      <c r="J16" s="14"/>
      <c r="K16" s="10"/>
    </row>
    <row r="17" spans="1:11" ht="25.5" customHeight="1">
      <c r="A17" s="117">
        <v>13</v>
      </c>
      <c r="B17" s="118">
        <v>72.02</v>
      </c>
      <c r="C17" s="118">
        <v>77.46</v>
      </c>
      <c r="D17" s="14"/>
      <c r="E17" s="10" t="s">
        <v>81</v>
      </c>
      <c r="F17" s="13"/>
      <c r="G17" s="117">
        <v>36</v>
      </c>
      <c r="H17" s="9">
        <v>185.43</v>
      </c>
      <c r="I17" s="9">
        <v>190.57</v>
      </c>
      <c r="J17" s="14"/>
      <c r="K17" s="10"/>
    </row>
    <row r="18" spans="1:11" ht="25.5" customHeight="1">
      <c r="A18" s="117">
        <v>14</v>
      </c>
      <c r="B18" s="118">
        <v>77.46</v>
      </c>
      <c r="C18" s="118">
        <v>81.71</v>
      </c>
      <c r="D18" s="14"/>
      <c r="E18" s="10" t="s">
        <v>81</v>
      </c>
      <c r="F18" s="13"/>
      <c r="G18" s="117">
        <v>37</v>
      </c>
      <c r="H18" s="9">
        <v>190.57</v>
      </c>
      <c r="I18" s="9">
        <v>195.07</v>
      </c>
      <c r="J18" s="14"/>
      <c r="K18" s="10"/>
    </row>
    <row r="19" spans="1:11" ht="25.5" customHeight="1">
      <c r="A19" s="117">
        <v>15</v>
      </c>
      <c r="B19" s="118">
        <v>81.71</v>
      </c>
      <c r="C19" s="118">
        <v>86.38</v>
      </c>
      <c r="D19" s="14"/>
      <c r="E19" s="10" t="s">
        <v>81</v>
      </c>
      <c r="F19" s="13"/>
      <c r="G19" s="117"/>
      <c r="H19" s="9"/>
      <c r="I19" s="9"/>
      <c r="J19" s="14"/>
      <c r="K19" s="10"/>
    </row>
    <row r="20" spans="1:11" ht="25.5" customHeight="1">
      <c r="A20" s="117">
        <v>16</v>
      </c>
      <c r="B20" s="118">
        <v>86.38</v>
      </c>
      <c r="C20" s="118">
        <v>90.62</v>
      </c>
      <c r="D20" s="14"/>
      <c r="E20" s="10" t="s">
        <v>81</v>
      </c>
      <c r="F20" s="13"/>
      <c r="G20" s="117"/>
      <c r="H20" s="9"/>
      <c r="I20" s="9"/>
      <c r="J20" s="14"/>
      <c r="K20" s="10"/>
    </row>
    <row r="21" spans="1:11" ht="25.5" customHeight="1">
      <c r="A21" s="117">
        <v>17</v>
      </c>
      <c r="B21" s="118">
        <v>90.62</v>
      </c>
      <c r="C21" s="118">
        <v>95.32</v>
      </c>
      <c r="D21" s="14"/>
      <c r="E21" s="10" t="s">
        <v>81</v>
      </c>
      <c r="F21" s="13"/>
      <c r="G21" s="117"/>
      <c r="H21" s="9"/>
      <c r="I21" s="9"/>
      <c r="J21" s="14"/>
      <c r="K21" s="10"/>
    </row>
    <row r="22" spans="1:11" ht="25.5" customHeight="1">
      <c r="A22" s="117">
        <v>18</v>
      </c>
      <c r="B22" s="118">
        <v>95.32</v>
      </c>
      <c r="C22" s="118">
        <v>100.71</v>
      </c>
      <c r="D22" s="14"/>
      <c r="E22" s="10" t="s">
        <v>81</v>
      </c>
      <c r="F22" s="13"/>
      <c r="G22" s="117"/>
      <c r="H22" s="9"/>
      <c r="I22" s="9"/>
      <c r="J22" s="14"/>
      <c r="K22" s="10"/>
    </row>
    <row r="23" spans="1:11" ht="25.5" customHeight="1">
      <c r="A23" s="117">
        <v>19</v>
      </c>
      <c r="B23" s="118">
        <v>100.71</v>
      </c>
      <c r="C23" s="9">
        <v>105.67</v>
      </c>
      <c r="D23" s="14"/>
      <c r="E23" s="10" t="s">
        <v>81</v>
      </c>
      <c r="F23" s="13"/>
      <c r="G23" s="117"/>
      <c r="H23" s="9"/>
      <c r="I23" s="9"/>
      <c r="J23" s="14"/>
      <c r="K23" s="10"/>
    </row>
    <row r="24" spans="1:11" ht="25.5" customHeight="1">
      <c r="A24" s="117">
        <v>20</v>
      </c>
      <c r="B24" s="9">
        <v>105.67</v>
      </c>
      <c r="C24" s="9">
        <v>111.02</v>
      </c>
      <c r="D24" s="14"/>
      <c r="E24" s="10" t="s">
        <v>81</v>
      </c>
      <c r="F24" s="13"/>
      <c r="G24" s="117"/>
      <c r="H24" s="9"/>
      <c r="I24" s="9"/>
      <c r="J24" s="14"/>
      <c r="K24" s="10"/>
    </row>
    <row r="25" spans="1:11" ht="25.5" customHeight="1">
      <c r="A25" s="117">
        <v>21</v>
      </c>
      <c r="B25" s="9">
        <v>111.02</v>
      </c>
      <c r="C25" s="9">
        <v>115.7</v>
      </c>
      <c r="D25" s="14"/>
      <c r="E25" s="10" t="s">
        <v>81</v>
      </c>
      <c r="F25" s="13"/>
      <c r="G25" s="117"/>
      <c r="H25" s="9"/>
      <c r="I25" s="9"/>
      <c r="J25" s="14"/>
      <c r="K25" s="10"/>
    </row>
    <row r="26" spans="1:11" ht="25.5" customHeight="1">
      <c r="A26" s="117">
        <v>22</v>
      </c>
      <c r="B26" s="9">
        <v>115.7</v>
      </c>
      <c r="C26" s="9">
        <v>120.72</v>
      </c>
      <c r="D26" s="14"/>
      <c r="E26" s="10" t="s">
        <v>81</v>
      </c>
      <c r="F26" s="13"/>
      <c r="G26" s="117"/>
      <c r="H26" s="9"/>
      <c r="I26" s="9"/>
      <c r="J26" s="14"/>
      <c r="K26" s="10"/>
    </row>
    <row r="27" spans="1:11" ht="25.5" customHeight="1">
      <c r="A27" s="117">
        <v>23</v>
      </c>
      <c r="B27" s="9">
        <v>120.72</v>
      </c>
      <c r="C27" s="9">
        <v>125.32</v>
      </c>
      <c r="D27" s="14"/>
      <c r="E27" s="10" t="s">
        <v>81</v>
      </c>
      <c r="F27" s="13"/>
      <c r="G27" s="117"/>
      <c r="H27" s="9"/>
      <c r="I27" s="9"/>
      <c r="J27" s="14"/>
      <c r="K27" s="10"/>
    </row>
  </sheetData>
  <sheetProtection/>
  <mergeCells count="1">
    <mergeCell ref="A1:K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8"/>
  <sheetViews>
    <sheetView zoomScalePageLayoutView="0" workbookViewId="0" topLeftCell="A1">
      <selection activeCell="B7" sqref="A7:IV22"/>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23" t="s">
        <v>33</v>
      </c>
      <c r="B3" s="40" t="s">
        <v>13</v>
      </c>
      <c r="C3" s="26"/>
      <c r="D3" s="24" t="s">
        <v>32</v>
      </c>
    </row>
    <row r="4" ht="6.75" customHeight="1">
      <c r="A4" s="223"/>
    </row>
    <row r="5" spans="1:4" ht="24" customHeight="1">
      <c r="A5" s="223"/>
      <c r="B5" s="135">
        <v>71.41</v>
      </c>
      <c r="D5" s="119" t="s">
        <v>101</v>
      </c>
    </row>
    <row r="6" spans="1:4" ht="24" customHeight="1">
      <c r="A6" s="223"/>
      <c r="B6" s="135">
        <v>82.84</v>
      </c>
      <c r="D6" s="119" t="s">
        <v>102</v>
      </c>
    </row>
    <row r="7" spans="1:4" ht="24" customHeight="1">
      <c r="A7" s="223"/>
      <c r="B7" s="135"/>
      <c r="D7" s="119"/>
    </row>
    <row r="8" spans="1:4" ht="24" customHeight="1">
      <c r="A8" s="223"/>
      <c r="B8" s="135"/>
      <c r="D8" s="119"/>
    </row>
    <row r="9" spans="1:4" ht="24" customHeight="1">
      <c r="A9" s="223"/>
      <c r="B9" s="135"/>
      <c r="D9" s="39"/>
    </row>
    <row r="10" spans="1:4" ht="24" customHeight="1">
      <c r="A10" s="223"/>
      <c r="B10" s="135"/>
      <c r="D10" s="39"/>
    </row>
    <row r="11" spans="1:4" ht="24" customHeight="1">
      <c r="A11" s="223"/>
      <c r="B11" s="135"/>
      <c r="D11" s="39"/>
    </row>
    <row r="12" spans="1:4" ht="24" customHeight="1">
      <c r="A12" s="223"/>
      <c r="B12" s="135"/>
      <c r="D12" s="39"/>
    </row>
    <row r="13" spans="1:4" ht="24" customHeight="1">
      <c r="A13" s="223"/>
      <c r="B13" s="135"/>
      <c r="D13" s="39"/>
    </row>
    <row r="14" spans="1:4" ht="24" customHeight="1">
      <c r="A14" s="223"/>
      <c r="B14" s="135"/>
      <c r="D14" s="39"/>
    </row>
    <row r="15" spans="1:4" ht="24" customHeight="1">
      <c r="A15" s="223"/>
      <c r="B15" s="135"/>
      <c r="D15" s="39"/>
    </row>
    <row r="16" spans="1:4" ht="24" customHeight="1">
      <c r="A16" s="223"/>
      <c r="B16" s="135"/>
      <c r="D16" s="39"/>
    </row>
    <row r="17" spans="1:4" ht="24" customHeight="1">
      <c r="A17" s="223"/>
      <c r="B17" s="135"/>
      <c r="D17" s="39"/>
    </row>
    <row r="18" spans="1:4" ht="24" customHeight="1">
      <c r="A18" s="223"/>
      <c r="B18" s="135"/>
      <c r="D18" s="39"/>
    </row>
    <row r="19" spans="1:4" ht="24" customHeight="1">
      <c r="A19" s="223"/>
      <c r="B19" s="135"/>
      <c r="D19" s="39"/>
    </row>
    <row r="20" spans="1:4" ht="24" customHeight="1">
      <c r="A20" s="223"/>
      <c r="B20" s="135"/>
      <c r="D20" s="39"/>
    </row>
    <row r="21" spans="1:4" ht="24" customHeight="1">
      <c r="A21" s="223"/>
      <c r="B21" s="135"/>
      <c r="D21" s="39"/>
    </row>
    <row r="22" spans="1:4" ht="24" customHeight="1">
      <c r="A22" s="223"/>
      <c r="B22" s="135"/>
      <c r="D22" s="39"/>
    </row>
    <row r="23" ht="12.75">
      <c r="A23" s="43"/>
    </row>
    <row r="24" ht="12.75">
      <c r="A24" s="43"/>
    </row>
    <row r="25" ht="12.75">
      <c r="A25" s="43"/>
    </row>
    <row r="26" ht="12.75">
      <c r="A26" s="43"/>
    </row>
    <row r="27" ht="12.75">
      <c r="A27" s="43"/>
    </row>
    <row r="28" ht="12.75">
      <c r="A28" s="43"/>
    </row>
    <row r="29" ht="12.75">
      <c r="A29" s="43"/>
    </row>
    <row r="30" ht="12.75">
      <c r="A30" s="43"/>
    </row>
    <row r="31" ht="12.75">
      <c r="A31" s="43"/>
    </row>
    <row r="32" ht="12.75">
      <c r="A32" s="43"/>
    </row>
    <row r="33" ht="12.75">
      <c r="A33" s="43"/>
    </row>
    <row r="34" ht="12.75">
      <c r="A34" s="43"/>
    </row>
    <row r="35" ht="12.75">
      <c r="A35" s="43"/>
    </row>
    <row r="36" ht="12.75">
      <c r="A36" s="43"/>
    </row>
    <row r="37" ht="12.75">
      <c r="A37" s="43"/>
    </row>
    <row r="38" ht="12.75">
      <c r="A38" s="43"/>
    </row>
  </sheetData>
  <sheetProtection/>
  <mergeCells count="1">
    <mergeCell ref="A3:A2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31"/>
  <sheetViews>
    <sheetView zoomScaleSheetLayoutView="70" workbookViewId="0" topLeftCell="A1">
      <selection activeCell="A1" sqref="A1:Q1"/>
    </sheetView>
  </sheetViews>
  <sheetFormatPr defaultColWidth="9.140625" defaultRowHeight="12.75"/>
  <cols>
    <col min="1" max="1" width="4.57421875" style="0" customWidth="1"/>
    <col min="2" max="2" width="9.28125" style="0" customWidth="1"/>
    <col min="3" max="3" width="0.71875" style="13" customWidth="1"/>
    <col min="4" max="4" width="11.28125" style="2" customWidth="1"/>
    <col min="5" max="5" width="11.140625" style="2" customWidth="1"/>
    <col min="6" max="6" width="0.71875" style="13" customWidth="1"/>
    <col min="7" max="7" width="9.28125" style="0" customWidth="1"/>
    <col min="8" max="8" width="9.00390625" style="0" customWidth="1"/>
    <col min="9" max="9" width="0.71875" style="13" customWidth="1"/>
    <col min="10" max="10" width="9.28125" style="2" customWidth="1"/>
    <col min="11" max="11" width="0.71875" style="13" customWidth="1"/>
    <col min="12" max="12" width="9.28125" style="0" customWidth="1"/>
    <col min="13" max="13" width="6.00390625" style="0" customWidth="1"/>
    <col min="14" max="14" width="0.71875" style="13" customWidth="1"/>
    <col min="15" max="15" width="95.8515625" style="4" customWidth="1"/>
    <col min="16" max="16" width="0.71875" style="13" customWidth="1"/>
    <col min="17" max="17" width="2.8515625" style="0" customWidth="1"/>
  </cols>
  <sheetData>
    <row r="1" spans="1:17" ht="15.75">
      <c r="A1" s="222" t="s">
        <v>237</v>
      </c>
      <c r="B1" s="222"/>
      <c r="C1" s="222"/>
      <c r="D1" s="222"/>
      <c r="E1" s="222"/>
      <c r="F1" s="222"/>
      <c r="G1" s="222"/>
      <c r="H1" s="222"/>
      <c r="I1" s="222"/>
      <c r="J1" s="222"/>
      <c r="K1" s="222"/>
      <c r="L1" s="222"/>
      <c r="M1" s="222"/>
      <c r="N1" s="222"/>
      <c r="O1" s="222"/>
      <c r="P1" s="222"/>
      <c r="Q1" s="222"/>
    </row>
    <row r="2" ht="3.75" customHeight="1">
      <c r="D2" s="3"/>
    </row>
    <row r="3" spans="1:17" ht="12" customHeight="1">
      <c r="A3" s="225" t="s">
        <v>31</v>
      </c>
      <c r="B3" s="233" t="s">
        <v>30</v>
      </c>
      <c r="C3" s="34"/>
      <c r="D3" s="235" t="s">
        <v>8</v>
      </c>
      <c r="E3" s="235" t="s">
        <v>9</v>
      </c>
      <c r="F3" s="34"/>
      <c r="G3" s="231" t="s">
        <v>23</v>
      </c>
      <c r="H3" s="231" t="s">
        <v>24</v>
      </c>
      <c r="I3" s="34"/>
      <c r="J3" s="237" t="s">
        <v>28</v>
      </c>
      <c r="K3" s="34"/>
      <c r="L3" s="169" t="s">
        <v>2</v>
      </c>
      <c r="M3" s="171"/>
      <c r="N3" s="34"/>
      <c r="O3" s="229" t="s">
        <v>26</v>
      </c>
      <c r="Q3" s="227" t="s">
        <v>20</v>
      </c>
    </row>
    <row r="4" spans="1:17" ht="53.25" customHeight="1">
      <c r="A4" s="226"/>
      <c r="B4" s="234"/>
      <c r="C4" s="22"/>
      <c r="D4" s="236"/>
      <c r="E4" s="236"/>
      <c r="F4" s="22"/>
      <c r="G4" s="232"/>
      <c r="H4" s="232"/>
      <c r="I4" s="22"/>
      <c r="J4" s="238"/>
      <c r="K4" s="22"/>
      <c r="L4" s="35" t="s">
        <v>4</v>
      </c>
      <c r="M4" s="36" t="s">
        <v>27</v>
      </c>
      <c r="N4" s="22"/>
      <c r="O4" s="230"/>
      <c r="P4" s="16"/>
      <c r="Q4" s="228"/>
    </row>
    <row r="5" ht="3.75" customHeight="1">
      <c r="A5" s="226"/>
    </row>
    <row r="6" spans="1:17" ht="25.5">
      <c r="A6" s="226"/>
      <c r="B6" s="224" t="s">
        <v>82</v>
      </c>
      <c r="C6" s="33"/>
      <c r="D6" s="209">
        <v>19.8</v>
      </c>
      <c r="E6" s="209">
        <v>71.41</v>
      </c>
      <c r="F6" s="33"/>
      <c r="G6" s="210">
        <v>30</v>
      </c>
      <c r="H6" s="210" t="s">
        <v>87</v>
      </c>
      <c r="I6" s="33"/>
      <c r="J6" s="210"/>
      <c r="K6" s="33"/>
      <c r="L6" s="30"/>
      <c r="M6" s="31"/>
      <c r="N6" s="41"/>
      <c r="O6" s="137" t="s">
        <v>88</v>
      </c>
      <c r="P6" s="33"/>
      <c r="Q6" s="44"/>
    </row>
    <row r="7" spans="1:17" ht="19.5" customHeight="1">
      <c r="A7" s="226"/>
      <c r="B7" s="221"/>
      <c r="C7" s="33"/>
      <c r="D7" s="209"/>
      <c r="E7" s="209"/>
      <c r="F7" s="33"/>
      <c r="G7" s="210"/>
      <c r="H7" s="210"/>
      <c r="I7" s="33"/>
      <c r="J7" s="210"/>
      <c r="K7" s="33"/>
      <c r="L7" s="120"/>
      <c r="M7" s="121"/>
      <c r="N7" s="41"/>
      <c r="O7" s="138"/>
      <c r="P7" s="33"/>
      <c r="Q7" s="44"/>
    </row>
    <row r="8" spans="1:17" ht="19.5" customHeight="1">
      <c r="A8" s="226"/>
      <c r="B8" s="224" t="s">
        <v>82</v>
      </c>
      <c r="C8" s="33"/>
      <c r="D8" s="209">
        <v>75.07</v>
      </c>
      <c r="E8" s="209">
        <v>77.2</v>
      </c>
      <c r="F8" s="33"/>
      <c r="G8" s="239">
        <v>10</v>
      </c>
      <c r="H8" s="210"/>
      <c r="I8" s="33"/>
      <c r="J8" s="210"/>
      <c r="K8" s="33"/>
      <c r="L8" s="30"/>
      <c r="M8" s="31"/>
      <c r="N8" s="41"/>
      <c r="O8" s="137" t="s">
        <v>89</v>
      </c>
      <c r="P8" s="33"/>
      <c r="Q8" s="44"/>
    </row>
    <row r="9" spans="1:17" ht="19.5" customHeight="1">
      <c r="A9" s="226"/>
      <c r="B9" s="221"/>
      <c r="C9" s="33"/>
      <c r="D9" s="209"/>
      <c r="E9" s="209"/>
      <c r="F9" s="33"/>
      <c r="G9" s="210"/>
      <c r="H9" s="210"/>
      <c r="I9" s="33"/>
      <c r="J9" s="210"/>
      <c r="K9" s="33"/>
      <c r="L9" s="120"/>
      <c r="M9" s="121"/>
      <c r="N9" s="41"/>
      <c r="O9" s="138"/>
      <c r="P9" s="33"/>
      <c r="Q9" s="44"/>
    </row>
    <row r="10" spans="1:17" ht="19.5" customHeight="1">
      <c r="A10" s="226"/>
      <c r="B10" s="224" t="s">
        <v>83</v>
      </c>
      <c r="C10" s="33"/>
      <c r="D10" s="209">
        <v>79.64</v>
      </c>
      <c r="E10" s="209"/>
      <c r="F10" s="33"/>
      <c r="G10" s="210">
        <v>55</v>
      </c>
      <c r="H10" s="239" t="s">
        <v>87</v>
      </c>
      <c r="I10" s="33"/>
      <c r="J10" s="210"/>
      <c r="K10" s="33"/>
      <c r="L10" s="30"/>
      <c r="M10" s="31"/>
      <c r="N10" s="41"/>
      <c r="O10" s="137" t="s">
        <v>90</v>
      </c>
      <c r="P10" s="33"/>
      <c r="Q10" s="44"/>
    </row>
    <row r="11" spans="1:17" ht="19.5" customHeight="1">
      <c r="A11" s="226"/>
      <c r="B11" s="221"/>
      <c r="C11" s="33"/>
      <c r="D11" s="209"/>
      <c r="E11" s="209"/>
      <c r="F11" s="33"/>
      <c r="G11" s="210"/>
      <c r="H11" s="210"/>
      <c r="I11" s="33"/>
      <c r="J11" s="210"/>
      <c r="K11" s="33"/>
      <c r="L11" s="120"/>
      <c r="M11" s="121"/>
      <c r="N11" s="41"/>
      <c r="O11" s="138"/>
      <c r="P11" s="33"/>
      <c r="Q11" s="44"/>
    </row>
    <row r="12" spans="1:17" ht="19.5" customHeight="1">
      <c r="A12" s="226"/>
      <c r="B12" s="224" t="s">
        <v>82</v>
      </c>
      <c r="C12" s="33"/>
      <c r="D12" s="209">
        <v>83.41</v>
      </c>
      <c r="E12" s="209"/>
      <c r="F12" s="33"/>
      <c r="G12" s="210">
        <v>45</v>
      </c>
      <c r="H12" s="239" t="s">
        <v>87</v>
      </c>
      <c r="I12" s="33"/>
      <c r="J12" s="210"/>
      <c r="K12" s="33"/>
      <c r="L12" s="30"/>
      <c r="M12" s="31"/>
      <c r="N12" s="41"/>
      <c r="O12" s="137" t="s">
        <v>91</v>
      </c>
      <c r="P12" s="33"/>
      <c r="Q12" s="44"/>
    </row>
    <row r="13" spans="1:17" ht="19.5" customHeight="1">
      <c r="A13" s="226"/>
      <c r="B13" s="221"/>
      <c r="C13" s="33"/>
      <c r="D13" s="209"/>
      <c r="E13" s="209"/>
      <c r="F13" s="33"/>
      <c r="G13" s="210"/>
      <c r="H13" s="210"/>
      <c r="I13" s="33"/>
      <c r="J13" s="210"/>
      <c r="K13" s="33"/>
      <c r="L13" s="120"/>
      <c r="M13" s="121"/>
      <c r="N13" s="41"/>
      <c r="O13" s="138"/>
      <c r="P13" s="33"/>
      <c r="Q13" s="44"/>
    </row>
    <row r="14" spans="1:17" ht="25.5">
      <c r="A14" s="226"/>
      <c r="B14" s="224" t="s">
        <v>84</v>
      </c>
      <c r="C14" s="33"/>
      <c r="D14" s="209">
        <v>83.62</v>
      </c>
      <c r="E14" s="209">
        <v>90.71</v>
      </c>
      <c r="F14" s="33"/>
      <c r="G14" s="240">
        <v>40</v>
      </c>
      <c r="H14" s="210"/>
      <c r="I14" s="33"/>
      <c r="J14" s="210"/>
      <c r="K14" s="33"/>
      <c r="L14" s="30"/>
      <c r="M14" s="31"/>
      <c r="N14" s="41"/>
      <c r="O14" s="137" t="s">
        <v>92</v>
      </c>
      <c r="P14" s="33"/>
      <c r="Q14" s="44"/>
    </row>
    <row r="15" spans="1:17" ht="19.5" customHeight="1">
      <c r="A15" s="226"/>
      <c r="B15" s="221"/>
      <c r="C15" s="33"/>
      <c r="D15" s="209"/>
      <c r="E15" s="209"/>
      <c r="F15" s="33"/>
      <c r="G15" s="241"/>
      <c r="H15" s="210"/>
      <c r="I15" s="33"/>
      <c r="J15" s="210"/>
      <c r="K15" s="33"/>
      <c r="L15" s="120"/>
      <c r="M15" s="121"/>
      <c r="N15" s="41"/>
      <c r="O15" s="138"/>
      <c r="P15" s="33"/>
      <c r="Q15" s="44"/>
    </row>
    <row r="16" spans="1:17" ht="25.5">
      <c r="A16" s="226"/>
      <c r="B16" s="224" t="s">
        <v>83</v>
      </c>
      <c r="C16" s="33"/>
      <c r="D16" s="209">
        <v>90.71</v>
      </c>
      <c r="E16" s="209">
        <v>91.84</v>
      </c>
      <c r="F16" s="33"/>
      <c r="G16" s="239">
        <v>35</v>
      </c>
      <c r="H16" s="210"/>
      <c r="I16" s="33"/>
      <c r="J16" s="210"/>
      <c r="K16" s="33"/>
      <c r="L16" s="30"/>
      <c r="M16" s="31"/>
      <c r="N16" s="41"/>
      <c r="O16" s="137" t="s">
        <v>93</v>
      </c>
      <c r="P16" s="33"/>
      <c r="Q16" s="44"/>
    </row>
    <row r="17" spans="1:17" ht="19.5" customHeight="1">
      <c r="A17" s="226"/>
      <c r="B17" s="221"/>
      <c r="C17" s="33"/>
      <c r="D17" s="209"/>
      <c r="E17" s="209"/>
      <c r="F17" s="33"/>
      <c r="G17" s="210"/>
      <c r="H17" s="210"/>
      <c r="I17" s="33"/>
      <c r="J17" s="210"/>
      <c r="K17" s="33"/>
      <c r="L17" s="120"/>
      <c r="M17" s="121"/>
      <c r="N17" s="41"/>
      <c r="O17" s="138"/>
      <c r="P17" s="33"/>
      <c r="Q17" s="44"/>
    </row>
    <row r="18" spans="1:17" ht="19.5" customHeight="1">
      <c r="A18" s="226"/>
      <c r="B18" s="224" t="s">
        <v>84</v>
      </c>
      <c r="C18" s="33"/>
      <c r="D18" s="209">
        <v>91.84</v>
      </c>
      <c r="E18" s="209">
        <v>146.22</v>
      </c>
      <c r="F18" s="33"/>
      <c r="G18" s="210">
        <v>45</v>
      </c>
      <c r="H18" s="210"/>
      <c r="I18" s="33"/>
      <c r="J18" s="210"/>
      <c r="K18" s="33"/>
      <c r="L18" s="30"/>
      <c r="M18" s="31"/>
      <c r="N18" s="41"/>
      <c r="O18" s="137" t="s">
        <v>94</v>
      </c>
      <c r="P18" s="33"/>
      <c r="Q18" s="44"/>
    </row>
    <row r="19" spans="1:17" ht="19.5" customHeight="1">
      <c r="A19" s="226"/>
      <c r="B19" s="221"/>
      <c r="C19" s="33"/>
      <c r="D19" s="209"/>
      <c r="E19" s="209"/>
      <c r="F19" s="33"/>
      <c r="G19" s="210"/>
      <c r="H19" s="210"/>
      <c r="I19" s="33"/>
      <c r="J19" s="210"/>
      <c r="K19" s="33"/>
      <c r="L19" s="120"/>
      <c r="M19" s="121"/>
      <c r="N19" s="41"/>
      <c r="O19" s="138"/>
      <c r="P19" s="33"/>
      <c r="Q19" s="44"/>
    </row>
    <row r="20" spans="1:17" ht="19.5" customHeight="1">
      <c r="A20" s="226"/>
      <c r="B20" s="224" t="s">
        <v>82</v>
      </c>
      <c r="C20" s="33"/>
      <c r="D20" s="209">
        <v>129.12</v>
      </c>
      <c r="E20" s="209"/>
      <c r="F20" s="33"/>
      <c r="G20" s="210">
        <v>50</v>
      </c>
      <c r="H20" s="210">
        <v>290</v>
      </c>
      <c r="I20" s="33"/>
      <c r="J20" s="210">
        <v>1</v>
      </c>
      <c r="K20" s="33"/>
      <c r="L20" s="30"/>
      <c r="M20" s="31"/>
      <c r="N20" s="41"/>
      <c r="O20" s="137" t="s">
        <v>95</v>
      </c>
      <c r="P20" s="33"/>
      <c r="Q20" s="44"/>
    </row>
    <row r="21" spans="1:17" ht="19.5" customHeight="1">
      <c r="A21" s="226"/>
      <c r="B21" s="221"/>
      <c r="C21" s="33"/>
      <c r="D21" s="209"/>
      <c r="E21" s="209"/>
      <c r="F21" s="33"/>
      <c r="G21" s="210"/>
      <c r="H21" s="210"/>
      <c r="I21" s="33"/>
      <c r="J21" s="210"/>
      <c r="K21" s="33"/>
      <c r="L21" s="120"/>
      <c r="M21" s="121"/>
      <c r="N21" s="41"/>
      <c r="O21" s="138"/>
      <c r="P21" s="33"/>
      <c r="Q21" s="44"/>
    </row>
    <row r="22" spans="1:17" ht="19.5" customHeight="1">
      <c r="A22" s="226"/>
      <c r="B22" s="224" t="s">
        <v>85</v>
      </c>
      <c r="C22" s="33"/>
      <c r="D22" s="209">
        <v>123.93</v>
      </c>
      <c r="E22" s="209"/>
      <c r="F22" s="33"/>
      <c r="G22" s="210">
        <v>30</v>
      </c>
      <c r="H22" s="210">
        <v>300</v>
      </c>
      <c r="I22" s="33"/>
      <c r="J22" s="210">
        <v>1</v>
      </c>
      <c r="K22" s="33"/>
      <c r="L22" s="30"/>
      <c r="M22" s="31"/>
      <c r="N22" s="41"/>
      <c r="O22" s="137" t="s">
        <v>96</v>
      </c>
      <c r="P22" s="33"/>
      <c r="Q22" s="44"/>
    </row>
    <row r="23" spans="1:17" ht="19.5" customHeight="1">
      <c r="A23" s="226"/>
      <c r="B23" s="221"/>
      <c r="C23" s="33"/>
      <c r="D23" s="209"/>
      <c r="E23" s="209"/>
      <c r="F23" s="33"/>
      <c r="G23" s="210"/>
      <c r="H23" s="210"/>
      <c r="I23" s="33"/>
      <c r="J23" s="210"/>
      <c r="K23" s="33"/>
      <c r="L23" s="120"/>
      <c r="M23" s="121"/>
      <c r="N23" s="41"/>
      <c r="O23" s="138"/>
      <c r="P23" s="33"/>
      <c r="Q23" s="44"/>
    </row>
    <row r="24" spans="1:17" ht="25.5">
      <c r="A24" s="226"/>
      <c r="B24" s="224" t="s">
        <v>83</v>
      </c>
      <c r="C24" s="33"/>
      <c r="D24" s="209">
        <v>128.08</v>
      </c>
      <c r="E24" s="242">
        <v>128.42</v>
      </c>
      <c r="F24" s="33"/>
      <c r="G24" s="239">
        <v>40</v>
      </c>
      <c r="H24" s="210">
        <v>310</v>
      </c>
      <c r="I24" s="33"/>
      <c r="J24" s="210"/>
      <c r="K24" s="33"/>
      <c r="L24" s="30"/>
      <c r="M24" s="31"/>
      <c r="N24" s="41"/>
      <c r="O24" s="137" t="s">
        <v>97</v>
      </c>
      <c r="P24" s="33"/>
      <c r="Q24" s="44"/>
    </row>
    <row r="25" spans="1:17" ht="19.5" customHeight="1">
      <c r="A25" s="226"/>
      <c r="B25" s="221"/>
      <c r="C25" s="33"/>
      <c r="D25" s="209"/>
      <c r="E25" s="209"/>
      <c r="F25" s="239"/>
      <c r="G25" s="210"/>
      <c r="H25" s="210"/>
      <c r="I25" s="33"/>
      <c r="J25" s="210"/>
      <c r="K25" s="33"/>
      <c r="L25" s="120"/>
      <c r="M25" s="121"/>
      <c r="N25" s="41"/>
      <c r="O25" s="138"/>
      <c r="P25" s="33"/>
      <c r="Q25" s="44"/>
    </row>
    <row r="26" spans="1:17" ht="19.5" customHeight="1">
      <c r="A26" s="226"/>
      <c r="B26" s="224" t="s">
        <v>84</v>
      </c>
      <c r="C26" s="33"/>
      <c r="D26" s="209">
        <v>146.22</v>
      </c>
      <c r="E26" s="209">
        <v>159.34</v>
      </c>
      <c r="F26" s="210"/>
      <c r="G26" s="210">
        <v>35</v>
      </c>
      <c r="H26" s="210"/>
      <c r="I26" s="33"/>
      <c r="J26" s="210"/>
      <c r="K26" s="33"/>
      <c r="L26" s="30"/>
      <c r="M26" s="31"/>
      <c r="N26" s="41"/>
      <c r="O26" s="137" t="s">
        <v>98</v>
      </c>
      <c r="P26" s="33"/>
      <c r="Q26" s="44"/>
    </row>
    <row r="27" spans="1:17" ht="19.5" customHeight="1">
      <c r="A27" s="226"/>
      <c r="B27" s="221"/>
      <c r="C27" s="33"/>
      <c r="D27" s="209"/>
      <c r="E27" s="209"/>
      <c r="F27" s="33"/>
      <c r="G27" s="210"/>
      <c r="H27" s="210"/>
      <c r="I27" s="33"/>
      <c r="J27" s="210"/>
      <c r="K27" s="33"/>
      <c r="L27" s="120"/>
      <c r="M27" s="121"/>
      <c r="N27" s="41"/>
      <c r="O27" s="138"/>
      <c r="P27" s="33"/>
      <c r="Q27" s="44"/>
    </row>
    <row r="28" spans="1:17" ht="19.5" customHeight="1">
      <c r="A28" s="226"/>
      <c r="B28" s="224" t="s">
        <v>86</v>
      </c>
      <c r="C28" s="33"/>
      <c r="D28" s="209">
        <v>159.34</v>
      </c>
      <c r="E28" s="209"/>
      <c r="F28" s="33"/>
      <c r="G28" s="210">
        <v>45</v>
      </c>
      <c r="H28" s="210"/>
      <c r="I28" s="33"/>
      <c r="J28" s="210"/>
      <c r="K28" s="33"/>
      <c r="L28" s="30"/>
      <c r="M28" s="31"/>
      <c r="N28" s="41"/>
      <c r="O28" s="137" t="s">
        <v>99</v>
      </c>
      <c r="P28" s="33"/>
      <c r="Q28" s="44"/>
    </row>
    <row r="29" spans="1:17" ht="19.5" customHeight="1">
      <c r="A29" s="226"/>
      <c r="B29" s="221"/>
      <c r="C29" s="33"/>
      <c r="D29" s="209"/>
      <c r="E29" s="209"/>
      <c r="F29" s="33"/>
      <c r="G29" s="210"/>
      <c r="H29" s="210"/>
      <c r="I29" s="33"/>
      <c r="J29" s="210"/>
      <c r="K29" s="33"/>
      <c r="L29" s="120"/>
      <c r="M29" s="121"/>
      <c r="N29" s="41"/>
      <c r="O29" s="138"/>
      <c r="P29" s="33"/>
      <c r="Q29" s="44"/>
    </row>
    <row r="30" spans="1:17" ht="19.5" customHeight="1">
      <c r="A30" s="226"/>
      <c r="B30" s="224" t="s">
        <v>82</v>
      </c>
      <c r="C30" s="33"/>
      <c r="D30" s="209">
        <v>164.03</v>
      </c>
      <c r="E30" s="209"/>
      <c r="F30" s="33"/>
      <c r="G30" s="210">
        <v>30</v>
      </c>
      <c r="H30" s="210">
        <v>310</v>
      </c>
      <c r="I30" s="33"/>
      <c r="J30" s="210">
        <v>1</v>
      </c>
      <c r="K30" s="33"/>
      <c r="L30" s="30"/>
      <c r="M30" s="31"/>
      <c r="N30" s="41"/>
      <c r="O30" s="137" t="s">
        <v>100</v>
      </c>
      <c r="P30" s="33"/>
      <c r="Q30" s="44"/>
    </row>
    <row r="31" spans="1:17" ht="19.5" customHeight="1">
      <c r="A31" s="226"/>
      <c r="B31" s="221"/>
      <c r="C31" s="33"/>
      <c r="D31" s="209"/>
      <c r="E31" s="209"/>
      <c r="F31" s="33"/>
      <c r="G31" s="210"/>
      <c r="H31" s="210"/>
      <c r="I31" s="33"/>
      <c r="J31" s="210"/>
      <c r="K31" s="33"/>
      <c r="L31" s="120"/>
      <c r="M31" s="121"/>
      <c r="N31" s="41"/>
      <c r="O31" s="138"/>
      <c r="P31" s="33"/>
      <c r="Q31" s="44"/>
    </row>
  </sheetData>
  <sheetProtection/>
  <mergeCells count="90">
    <mergeCell ref="B30:B31"/>
    <mergeCell ref="D30:D31"/>
    <mergeCell ref="E30:E31"/>
    <mergeCell ref="G30:G31"/>
    <mergeCell ref="H30:H31"/>
    <mergeCell ref="J30:J31"/>
    <mergeCell ref="G26:G27"/>
    <mergeCell ref="H26:H27"/>
    <mergeCell ref="J26:J27"/>
    <mergeCell ref="B28:B29"/>
    <mergeCell ref="D28:D29"/>
    <mergeCell ref="E28:E29"/>
    <mergeCell ref="G28:G29"/>
    <mergeCell ref="H28:H29"/>
    <mergeCell ref="J28:J29"/>
    <mergeCell ref="B24:B25"/>
    <mergeCell ref="D24:D25"/>
    <mergeCell ref="E24:E25"/>
    <mergeCell ref="G24:G25"/>
    <mergeCell ref="H24:H25"/>
    <mergeCell ref="J24:J25"/>
    <mergeCell ref="F25:F26"/>
    <mergeCell ref="B26:B27"/>
    <mergeCell ref="D26:D27"/>
    <mergeCell ref="E26:E27"/>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1"/>
    <mergeCell ref="Q3:Q4"/>
    <mergeCell ref="O3:O4"/>
    <mergeCell ref="H3:H4"/>
    <mergeCell ref="B3:B4"/>
    <mergeCell ref="D3:D4"/>
    <mergeCell ref="E3:E4"/>
    <mergeCell ref="G3:G4"/>
    <mergeCell ref="L3:M3"/>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2012-03-15T16:03:56Z</cp:lastPrinted>
  <dcterms:created xsi:type="dcterms:W3CDTF">2009-04-08T17:26:32Z</dcterms:created>
  <dcterms:modified xsi:type="dcterms:W3CDTF">2012-03-15T16:05:03Z</dcterms:modified>
  <cp:category/>
  <cp:version/>
  <cp:contentType/>
  <cp:contentStatus/>
</cp:coreProperties>
</file>