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0"/>
  </bookViews>
  <sheets>
    <sheet name="Cover" sheetId="1" r:id="rId1"/>
    <sheet name="Tech" sheetId="2" r:id="rId2"/>
    <sheet name="Box" sheetId="3" r:id="rId3"/>
    <sheet name="Contact" sheetId="4" r:id="rId4"/>
    <sheet name="Geo" sheetId="5" r:id="rId5"/>
    <sheet name="Secondary Structure" sheetId="6" r:id="rId6"/>
    <sheet name="Sample" sheetId="7" r:id="rId7"/>
    <sheet name="Sheet1" sheetId="8" r:id="rId8"/>
  </sheets>
  <definedNames>
    <definedName name="_xlnm.Print_Titles" localSheetId="4">'Geo'!$1:$4</definedName>
  </definedNames>
  <calcPr fullCalcOnLoad="1"/>
</workbook>
</file>

<file path=xl/sharedStrings.xml><?xml version="1.0" encoding="utf-8"?>
<sst xmlns="http://schemas.openxmlformats.org/spreadsheetml/2006/main" count="941" uniqueCount="302">
  <si>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</si>
  <si>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</si>
  <si>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</si>
  <si>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</si>
  <si>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</si>
  <si>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</si>
  <si>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</si>
  <si>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</si>
  <si>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</si>
  <si>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</si>
  <si>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</si>
  <si>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</si>
  <si>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</si>
  <si>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</si>
  <si>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</si>
  <si>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</si>
  <si>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</si>
  <si>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</si>
  <si>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</si>
  <si>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</si>
  <si>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</si>
  <si>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</si>
  <si>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</si>
  <si>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</si>
  <si>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</si>
  <si>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</si>
  <si>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</si>
  <si>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</si>
  <si>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</si>
  <si>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</si>
  <si>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</si>
  <si>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</si>
  <si>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</si>
  <si>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</si>
  <si>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</si>
  <si>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</si>
  <si>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</si>
  <si>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</si>
  <si>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</si>
  <si>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</si>
  <si>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</si>
  <si>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</si>
  <si>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</si>
  <si>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</si>
  <si>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</si>
  <si>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</si>
  <si>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</si>
  <si>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</si>
  <si>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</si>
  <si>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</si>
  <si>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</si>
  <si>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</si>
  <si>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</si>
  <si>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</si>
  <si>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</si>
  <si>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</si>
  <si>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</si>
  <si>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</si>
  <si>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</si>
  <si>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</si>
  <si>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</si>
  <si>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</si>
  <si>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</si>
  <si>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</si>
  <si>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</si>
  <si>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</si>
  <si>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</si>
  <si>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</si>
  <si>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</si>
  <si>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</si>
  <si>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</si>
  <si>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</si>
  <si>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Pb (ppm)</t>
  </si>
  <si>
    <t>Zn (ppm)</t>
  </si>
  <si>
    <t>G</t>
  </si>
  <si>
    <t>OVB</t>
  </si>
  <si>
    <t>OVB/casing, no recovery.</t>
  </si>
  <si>
    <t>FG</t>
  </si>
  <si>
    <t>IGN</t>
  </si>
  <si>
    <t>BK</t>
  </si>
  <si>
    <t>LT</t>
  </si>
  <si>
    <t>GN</t>
  </si>
  <si>
    <t>ARG</t>
  </si>
  <si>
    <t>SIL</t>
  </si>
  <si>
    <t>Intensely altered, interbedded mafics and DST, rock is black to light beige-green and maroon and is silicified to intensely clay altered.  A wispy, undulat fabric seen throughout with a common orientation.  Core is blocky to rubbly.</t>
  </si>
  <si>
    <t>Light green to beige, intensely ARG altered, soapy feeling IGN.  Core is blocky to rubbly, breaking easily along clay lined foliation planes (bedding?).  Fractures are smooth and soapy.</t>
  </si>
  <si>
    <t>BG</t>
  </si>
  <si>
    <t>D</t>
  </si>
  <si>
    <t>DK</t>
  </si>
  <si>
    <t>GY</t>
  </si>
  <si>
    <t>Dark grey to black, strongly SIL and ARG altered, intensely graphitic rock.  Core is blocky to rubbly with shiny graphite on some fracture faces.  Core is soft where most graphitic and is much harder where core is dark grey and SIL altered.  Blocks of SIL altered core up to 14 cm long.  Fabric in core less obvious than above, irregular margins between black graphitic core and grey SIL core lack a common orientation.</t>
  </si>
  <si>
    <t>Medium to dark grey, deformed and altered DST, cryptic bedding and sBX textures are irregular, near mylonitic in texture (sheared? Cooked?).  ARG altered present along fracture faces, some lined with white sommoth talc.  Core variably reacts with HCl where scratched, lacking reaction where core is harder and silicified.  Relict fabrics obliterated by alteration.</t>
  </si>
  <si>
    <t>MD</t>
  </si>
  <si>
    <t>DST</t>
  </si>
  <si>
    <t>Dark grey to creamy green, intensely ARG altered rock with blocks of white and grey DST.  Core is easily scratched with thumbnail, irregular clasts of DST are harder.  A common fabric is defined by oriented, elongate white dolomitic amygdules and tabular fragments of DST.  lCN is sharp, defined by a color change from black to green core.</t>
  </si>
  <si>
    <t>Beige to light green and dark grey, intensely altered mafic.  Core is very soft, scratched easily with a thumbnail.  Broken margins feel soapy (serpentinized?).  Undulate, wispy fabric present throughout, core is sectile along planes following this orientation.  Irregular white dolomite blebs are elongate parallel with FO.  Core shifts from beige to light green-grey with dark grey bands dividing the colors.</t>
  </si>
  <si>
    <t>Very soft grey clay, cracking parallel to the fabric discribed above when dried.  Irregular clasts of hard, silicic clasts &lt;1 cm in size are scattered throughout.</t>
  </si>
  <si>
    <t>CLY</t>
  </si>
  <si>
    <t>Very soft, maroon clay, flaky fractures with trace chunks of grey clay seen on fractures near margins.  Margins defined by an abrupt change in color.</t>
  </si>
  <si>
    <t>Very soft dark grey clay, trace irregular clasts of silicic rock &lt;1.5 cm scattered throughout.  Intermittent white structures seen, origin obscured by ARG alteration (dolomite veins?).  5' of core stuck in tube between 150-160', removed after crossshift and put into box 5-B.</t>
  </si>
  <si>
    <t>Light to dark grey, variably BX DST, sBX interbeds of dark grey to medium grey DST with intermittent sBX and cBX textures.  Core is blocky, at times rubbly.  Weak ARG present where core is most broken.  Trace Py intermittent throughout where core is altered.</t>
  </si>
  <si>
    <t>Py</t>
  </si>
  <si>
    <t>MG</t>
  </si>
  <si>
    <t>MN</t>
  </si>
  <si>
    <t>BLE</t>
  </si>
  <si>
    <t>Light to medium grey, variably cBX, strongly BLE DST with intermittent wispy Py stringers.  Core is light grey, MG to CG (recrystalized?), overprinting earlier textures with narrow, medium ato dark grey cBX.  Py stringers variably oriented, 1 to 2 mm thick as dark yellow, metallic, FG to MG grains.  Graphite is seen on some margins of Py stringers.</t>
  </si>
  <si>
    <t>Medium to dark grey, strongly sBX DST with white, CG dolomite as bedding parallel replacements to large masses across bedding.  Intermittent collapse textures seen, angular randomly oriented clasts supported by whtie dolomite.  Weak ARG present on fracture faces, some are slippery and talc-lined.</t>
  </si>
  <si>
    <t>Rubbly to gritty DST, ARG along rubble clasts as powdery grey clay.  sBX textures are evident on rubble clasts.  Core is intensely fractured.</t>
  </si>
  <si>
    <t>Variably BX, interbedded DST, sBX strucutres are bedding parallel with intermittent white, angular cBX crosscutting bedding.  White fractures crosscut intermittent, dark crey, FG cBX, and forms irregular replacements where collapse textures are present.</t>
  </si>
  <si>
    <t>Rubbly to blocky, strongly ARG altered DST, soft grey partings present on broken core blocks as powdery flakes weakly binding core chunks.  Core is typically in chuncks &lt;2 cm in size to blocks up to 7 cm long.</t>
  </si>
  <si>
    <t>Medium to dark grey, interbedded, strongly sBX DST with minor soft sediment textures; curved and folded interbeds are seen with white dolomite filling kinks.  BX is generally bedding parallel with preferential oriented dolomite filled fractures.  Dark grey interbeds &lt;1mm to 9 mm thick commonly seen as laminations.  Medium grey beds are thicker, 1 mm to massibe beds up to 80 cm thick.  Trace opaque white Qz present with sBX, core exhibits small 1 mm pits scattered within white dolomite breccia matrix.</t>
  </si>
  <si>
    <t>Medium to dark grey, interbedded DST with strong sBX.  A SIL alteration is noted below 139.97 m, Qz present within vugs in sBX as opaque, coarse grains of Qz at times with pyrobitumen, core typically harder local to Qz MX.  sBX is bedding parallel with zones of collapse textures with angular, bedded clasts randomly oriented in sBX matrix.  Some intervals of clsatic BX/debrite textures up to 45 cm long seen with patchy dolomite replacement.</t>
  </si>
  <si>
    <t>LST</t>
  </si>
  <si>
    <t xml:space="preserve">Medium to dark grey, interbedded, calcareous carbonate lacking sBX.  Laminated rock exhibits tight kinks and open folds suggestiong soft sediment deformation (shear?).  Beef calcite veinlets and masses are intermittent.  uCN is sharp, calcareous below deformed, interbedded DST with sBX.  Some laminations of FG, dark grey rock exhibits crenulations(?).  Core reacts strongly with HCl throughout.  </t>
  </si>
  <si>
    <t>Medium to dark grey, strongly sBX DST, irregular bodies of white dolomite sBX lack common orientations.  Random, white cBX is intermittent, crosscutting sBX where both textures overlap.  Pands of strongly clay altered core up to 12 cm wide are intermittent with relict sBX textures.  ARG alteration is locally associated with cBX.  Core is blocky to rubbly.</t>
  </si>
  <si>
    <t>Dark grey to medium grey, variably calcareous FG silts with fine, sandy, MG medium grey interbeds variably deformed with soft sediment deformation textures.  Medium grey, sandy interbeds largely calcareous, though some dolomitic and only fizz with HCl when scratched.  Weak ARG present as soft black clays lining fracture faces along BD planes.  Intermittent beef calcite veinlets variably oriented and intermittent throughout.  Trace blebs of pyrite are associated with irregular calcite bodies/veinelts as yellow, FG masses &lt;1.2 cm in size.</t>
  </si>
  <si>
    <t>SLT</t>
  </si>
  <si>
    <t>VOL</t>
  </si>
  <si>
    <t>Light green, FG VOL with scattered beige, MG tabular grains throughout.  Faint grey-green bands bedding parallel, &lt;1.8 cm in with are intermittent throughout.  Small 1-2 mm "amygdules" present above lCN.  Core is soft, easily scratched with a fingernail.</t>
  </si>
  <si>
    <t>CHL</t>
  </si>
  <si>
    <t xml:space="preserve">Dark grey, soft SLT with broken and folded MD grey sandy DST interbeds.  DST clasts are rounded, irregular and appear to be plastic in deformation with some sinuous, near mylonitic textures.  </t>
  </si>
  <si>
    <t>FG, dark blue grey VOL(?), core is soft with some rock scratchable by thumbnail.  Core is harder where deformation is seen with fine, thread-like margins between elongate, pinched clasts with variable orientations that are shallower than bedding (shear?).  Core fractures irregularily, sometimes fracture faces feel soapy (serpentinite?).  Trace Py present with irregular, dolomite and calcite masses as metallic, dark yellow FG rounded blebs &lt;3 cm in size.  Rare blebs of chalcopyrite &lt;1 mm in size are seen.</t>
  </si>
  <si>
    <t>Cp</t>
  </si>
  <si>
    <t>SLT, general discription applies.  EOH, hole shut down due to rods getting stuck twice and trouble reaming back down past 720'.</t>
  </si>
  <si>
    <t>FO</t>
  </si>
  <si>
    <t>VT</t>
  </si>
  <si>
    <t>BD</t>
  </si>
  <si>
    <t>FR</t>
  </si>
  <si>
    <t>BN</t>
  </si>
  <si>
    <t>45</t>
  </si>
  <si>
    <t>60</t>
  </si>
  <si>
    <t>30</t>
  </si>
  <si>
    <t>80</t>
  </si>
  <si>
    <t>n/a</t>
  </si>
  <si>
    <t>50</t>
  </si>
  <si>
    <t>40</t>
  </si>
  <si>
    <t>180</t>
  </si>
  <si>
    <t>0</t>
  </si>
  <si>
    <t>strong fabric oriented 55 to 35 degrees TCA, angle decreases with depth.</t>
  </si>
  <si>
    <t>FO is variable, 30 to 55 degrees TCA, defined by wispy fabric and parallel, elonglate clasts and amygdules.</t>
  </si>
  <si>
    <t>Irregular pyrite strongers, generally 60 degrees TCA though variable orientations are seen.</t>
  </si>
  <si>
    <t>Interbeds are most commonly oriented 60 degrees TCA though some BD angles of 70 degrees seen intermittently.</t>
  </si>
  <si>
    <t>White dolomite fractures, highly variable orientations but a major orientation 30 degrees TCA 180 degrees to BD seen.</t>
  </si>
  <si>
    <t>Strong bedding, 60 degrees TCA, sBX typically replacing along bedding planes.</t>
  </si>
  <si>
    <t>fracture lined with dark grey-yellow, FG pyrite, 80 degrees TCA.</t>
  </si>
  <si>
    <t>Bedding variable, changing direction 180 degrees at 177.25 m.  Slump?  Reference angles n/a.</t>
  </si>
  <si>
    <t>Beef calcite veinlets, highly variable orientations and widths, 1 mm to 1.2 cm wide with sinuous, random orientations.</t>
  </si>
  <si>
    <t>Band of intensely ARG altered rock, knife-edge contacts 50 degrees TCA, 15 cm wide at 197.10 m</t>
  </si>
  <si>
    <t>Strong bedding oriented 60 degrees TCA, though variable where rock appears deformed.</t>
  </si>
  <si>
    <t>FO (strain fabric?) shallower than BD, defined by wispy threads of dark grey, &lt;1 mm wide structures, 30 to 45 degrees TCA, steeping to BD parallel on margins of interval.</t>
  </si>
  <si>
    <t>50 degrees TCA, DST above carbonaceous core, contact is knife-edge sharp</t>
  </si>
  <si>
    <t>Deformed beds define contact, becoming dolomitic below 180.73 m.</t>
  </si>
  <si>
    <t>30 degrees TCA, defined by sharp CN with calcite veinlets along contact.</t>
  </si>
  <si>
    <t>65 degrees TCA, 0 degrees to BD, VOL above defomred SLT.  Contact is sharp.</t>
  </si>
  <si>
    <t>Rg</t>
  </si>
  <si>
    <t>Om</t>
  </si>
  <si>
    <t>Trace Rg and Om as partial crack seals and coatings on fracture faces on irregular fractures without common orientaiton.</t>
  </si>
  <si>
    <t>Medium to dark grey, fossiliferous sBX DST, sBX textures dominate passong through medium to dark grey, MG to FG DST with crinoid stem fragments and round, ovular (ooids?) grains &lt;8 mm in size.  Trace pyrobitumen present within open vugs in sBX.  Fossil content decreases with depth, from 3-5% up hole to &lt;1%.  Trace realgar and orpiment on irregular fractures as platey coatings at 221.15 m</t>
  </si>
  <si>
    <t>-</t>
  </si>
  <si>
    <t>I358826</t>
  </si>
  <si>
    <t>I358827</t>
  </si>
  <si>
    <t>I358828</t>
  </si>
  <si>
    <t>I358829</t>
  </si>
  <si>
    <t>I358830</t>
  </si>
  <si>
    <t>I358831</t>
  </si>
  <si>
    <t>I358832</t>
  </si>
  <si>
    <t>I358833</t>
  </si>
  <si>
    <t>I358834</t>
  </si>
  <si>
    <t>I358835</t>
  </si>
  <si>
    <t>I358836</t>
  </si>
  <si>
    <t>I358837</t>
  </si>
  <si>
    <t>I358838</t>
  </si>
  <si>
    <t>I358839</t>
  </si>
  <si>
    <t>I358840</t>
  </si>
  <si>
    <t>I358841</t>
  </si>
  <si>
    <t>I358842</t>
  </si>
  <si>
    <t>I358843</t>
  </si>
  <si>
    <t>I358844</t>
  </si>
  <si>
    <t>I358845</t>
  </si>
  <si>
    <t>I358846</t>
  </si>
  <si>
    <t>I358847</t>
  </si>
  <si>
    <t>I358848</t>
  </si>
  <si>
    <t>I358849</t>
  </si>
  <si>
    <t>I358850</t>
  </si>
  <si>
    <t>I358851</t>
  </si>
  <si>
    <t>I358852</t>
  </si>
  <si>
    <t>I358853</t>
  </si>
  <si>
    <t>I358854</t>
  </si>
  <si>
    <t>I358855</t>
  </si>
  <si>
    <t>I358856</t>
  </si>
  <si>
    <t>I358857</t>
  </si>
  <si>
    <t>I358858</t>
  </si>
  <si>
    <t>I358859</t>
  </si>
  <si>
    <t>I358860</t>
  </si>
  <si>
    <t>I358861</t>
  </si>
  <si>
    <t>I358862</t>
  </si>
  <si>
    <t>I358863</t>
  </si>
  <si>
    <t>I358864</t>
  </si>
  <si>
    <t>I358865</t>
  </si>
  <si>
    <t>I358866</t>
  </si>
  <si>
    <t>I358867</t>
  </si>
  <si>
    <t>I358868</t>
  </si>
  <si>
    <t>I358869</t>
  </si>
  <si>
    <t>I358870</t>
  </si>
  <si>
    <t>I358871</t>
  </si>
  <si>
    <t>I358872</t>
  </si>
  <si>
    <t>I358873</t>
  </si>
  <si>
    <t>I358874</t>
  </si>
  <si>
    <t>I358875</t>
  </si>
  <si>
    <t>I358876</t>
  </si>
  <si>
    <t>I358877</t>
  </si>
  <si>
    <t>I358878</t>
  </si>
  <si>
    <t>I358879</t>
  </si>
  <si>
    <t>I358880</t>
  </si>
  <si>
    <t>I358881</t>
  </si>
  <si>
    <t>I358882</t>
  </si>
  <si>
    <t>I358883</t>
  </si>
  <si>
    <t>I358884</t>
  </si>
  <si>
    <t>I358885</t>
  </si>
  <si>
    <t>I358886</t>
  </si>
  <si>
    <t>I358887</t>
  </si>
  <si>
    <t>I358888</t>
  </si>
  <si>
    <t>I358889</t>
  </si>
  <si>
    <t>I358890</t>
  </si>
  <si>
    <t>I358891</t>
  </si>
  <si>
    <t>I358892</t>
  </si>
  <si>
    <t>I358893</t>
  </si>
  <si>
    <t>I358894</t>
  </si>
  <si>
    <t>I358895</t>
  </si>
  <si>
    <t>I358896</t>
  </si>
  <si>
    <t>I358897</t>
  </si>
  <si>
    <t>I358898</t>
  </si>
  <si>
    <t>I358899</t>
  </si>
  <si>
    <t>I358900</t>
  </si>
  <si>
    <t>I358901</t>
  </si>
  <si>
    <t>I358902</t>
  </si>
  <si>
    <t>I358903</t>
  </si>
  <si>
    <t>I358904</t>
  </si>
  <si>
    <t>I358905</t>
  </si>
  <si>
    <t>I358906</t>
  </si>
  <si>
    <t>I358907</t>
  </si>
  <si>
    <t>I358908</t>
  </si>
  <si>
    <t>I358909</t>
  </si>
  <si>
    <t>I358910</t>
  </si>
  <si>
    <t>I358911</t>
  </si>
  <si>
    <t>I358912</t>
  </si>
  <si>
    <t>I358913</t>
  </si>
  <si>
    <t>I358914</t>
  </si>
  <si>
    <t>I358915</t>
  </si>
  <si>
    <t>I358916</t>
  </si>
  <si>
    <t>I358917</t>
  </si>
  <si>
    <t>I358918</t>
  </si>
  <si>
    <t>I358919</t>
  </si>
  <si>
    <t>I358920</t>
  </si>
  <si>
    <t>I358921</t>
  </si>
  <si>
    <t>I358922</t>
  </si>
  <si>
    <t>I358923</t>
  </si>
  <si>
    <t>I358924</t>
  </si>
  <si>
    <t>I358925</t>
  </si>
  <si>
    <t>I358926</t>
  </si>
  <si>
    <t>I358927</t>
  </si>
  <si>
    <t>I358928</t>
  </si>
  <si>
    <t>Blank</t>
  </si>
  <si>
    <t>Duplicate</t>
  </si>
  <si>
    <t>Standard C-2</t>
  </si>
  <si>
    <t>Standard C-3</t>
  </si>
  <si>
    <t>Standard C-1</t>
  </si>
  <si>
    <t>Standard C-4</t>
  </si>
  <si>
    <t>I358929</t>
  </si>
  <si>
    <t>x</t>
  </si>
  <si>
    <t>EW</t>
  </si>
  <si>
    <t>VW</t>
  </si>
  <si>
    <t>HW</t>
  </si>
  <si>
    <t>W</t>
  </si>
  <si>
    <t>MS</t>
  </si>
  <si>
    <t>C11-11</t>
  </si>
  <si>
    <t>Beaudoin</t>
  </si>
  <si>
    <t>NTW</t>
  </si>
  <si>
    <t>K. Unger</t>
  </si>
  <si>
    <t>I358826 to I358929</t>
  </si>
  <si>
    <t>30, 31, 32, 33</t>
  </si>
  <si>
    <t>Compass</t>
  </si>
  <si>
    <t>OVB/casing, no recovery</t>
  </si>
  <si>
    <t>Intensely altered, interbedded mafics and DST</t>
  </si>
  <si>
    <t>Maroon and grey Clay.  (fault?)</t>
  </si>
  <si>
    <t>Variably BX DST, intermittent weak ARG</t>
  </si>
  <si>
    <t>Variably calcareous silts/sands, deformed interbeds</t>
  </si>
  <si>
    <t xml:space="preserve">Crag </t>
  </si>
  <si>
    <t>Ag (ppm)</t>
  </si>
  <si>
    <t>Hg (ppm)</t>
  </si>
  <si>
    <t>Sb (ppm)</t>
  </si>
  <si>
    <t>&lt;2</t>
  </si>
  <si>
    <t>&lt;0.02</t>
  </si>
  <si>
    <t>&lt;0.05</t>
  </si>
  <si>
    <t>&lt;0.5</t>
  </si>
  <si>
    <t>&lt;0.01</t>
  </si>
  <si>
    <t>&lt;5</t>
  </si>
  <si>
    <t>Hole: C 11-11                                    Name: Crag                                        Page 11 of 12</t>
  </si>
  <si>
    <t>Hole: C 11-11                                    Name: Crag                                        Page 12 of 12</t>
  </si>
  <si>
    <t>Hole: C 11-11                                                                                             Name: Crag                                                                                           Page  10 of 12</t>
  </si>
  <si>
    <t>Hole: C-11-11                                                          Page 4 of 12</t>
  </si>
  <si>
    <t>Hole: C-11-11                                                          Page 5 of 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</si>
</sst>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color indexed="8"/>
      </left>
      <right>
        <color indexed="63"/>
      </right>
      <top style="hair">
        <color indexed="8"/>
      </top>
      <bottom style="thin"/>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color indexed="8"/>
      </right>
      <top>
        <color indexed="63"/>
      </top>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1" fillId="0" borderId="19" xfId="0" applyFont="1" applyBorder="1" applyAlignment="1">
      <alignment horizontal="center" textRotation="90" wrapText="1"/>
    </xf>
    <xf numFmtId="0" fontId="1" fillId="0" borderId="20"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1" xfId="0" applyBorder="1" applyAlignment="1">
      <alignment wrapText="1"/>
    </xf>
    <xf numFmtId="2" fontId="1" fillId="0" borderId="12" xfId="0" applyNumberFormat="1" applyFont="1" applyBorder="1" applyAlignment="1">
      <alignment horizontal="center" vertical="center"/>
    </xf>
    <xf numFmtId="0" fontId="0" fillId="0" borderId="22" xfId="0" applyBorder="1" applyAlignment="1">
      <alignment horizontal="center"/>
    </xf>
    <xf numFmtId="2" fontId="4" fillId="0" borderId="23" xfId="0" applyNumberFormat="1" applyFont="1" applyBorder="1" applyAlignment="1">
      <alignment horizontal="center" vertical="center"/>
    </xf>
    <xf numFmtId="0" fontId="7" fillId="0" borderId="0" xfId="0" applyFont="1" applyAlignment="1">
      <alignment vertical="center" textRotation="180" wrapText="1"/>
    </xf>
    <xf numFmtId="0" fontId="0" fillId="0" borderId="21"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1"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19" xfId="0" applyFont="1" applyBorder="1" applyAlignment="1">
      <alignment horizontal="center" textRotation="90"/>
    </xf>
    <xf numFmtId="0" fontId="10" fillId="0" borderId="20"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4"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5" xfId="0" applyBorder="1" applyAlignment="1">
      <alignment/>
    </xf>
    <xf numFmtId="0" fontId="0" fillId="0" borderId="25"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6" xfId="0" applyFont="1" applyBorder="1" applyAlignment="1">
      <alignment horizontal="left"/>
    </xf>
    <xf numFmtId="0" fontId="0" fillId="0" borderId="26"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7"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28" xfId="0" applyFont="1" applyBorder="1" applyAlignment="1">
      <alignment horizontal="center"/>
    </xf>
    <xf numFmtId="1" fontId="0" fillId="0" borderId="28" xfId="0" applyNumberFormat="1" applyFont="1" applyBorder="1" applyAlignment="1">
      <alignment horizontal="center"/>
    </xf>
    <xf numFmtId="2" fontId="0" fillId="0" borderId="29" xfId="0" applyNumberFormat="1" applyFont="1" applyBorder="1" applyAlignment="1">
      <alignment/>
    </xf>
    <xf numFmtId="1" fontId="0" fillId="0" borderId="29" xfId="0" applyNumberFormat="1" applyFont="1" applyBorder="1" applyAlignment="1">
      <alignment horizontal="center"/>
    </xf>
    <xf numFmtId="172" fontId="0" fillId="0" borderId="29" xfId="0" applyNumberFormat="1" applyFont="1" applyBorder="1" applyAlignment="1">
      <alignment horizontal="center"/>
    </xf>
    <xf numFmtId="0" fontId="0" fillId="0" borderId="29" xfId="0" applyFont="1" applyBorder="1" applyAlignment="1">
      <alignment/>
    </xf>
    <xf numFmtId="2" fontId="0" fillId="0" borderId="28" xfId="0" applyNumberFormat="1" applyFont="1" applyBorder="1" applyAlignment="1">
      <alignment horizontal="center"/>
    </xf>
    <xf numFmtId="1" fontId="0" fillId="0" borderId="28" xfId="0" applyNumberFormat="1" applyBorder="1" applyAlignment="1">
      <alignment horizontal="center"/>
    </xf>
    <xf numFmtId="172" fontId="0" fillId="0" borderId="28" xfId="0" applyNumberFormat="1" applyFont="1" applyBorder="1" applyAlignment="1">
      <alignment horizontal="center"/>
    </xf>
    <xf numFmtId="0" fontId="0" fillId="0" borderId="28" xfId="0" applyBorder="1" applyAlignment="1">
      <alignment horizontal="center"/>
    </xf>
    <xf numFmtId="1" fontId="0" fillId="0" borderId="29" xfId="0" applyNumberFormat="1" applyFont="1" applyBorder="1" applyAlignment="1">
      <alignment/>
    </xf>
    <xf numFmtId="172" fontId="0" fillId="0" borderId="29" xfId="0" applyNumberFormat="1" applyFont="1" applyBorder="1" applyAlignment="1">
      <alignment/>
    </xf>
    <xf numFmtId="2" fontId="0" fillId="0" borderId="30" xfId="0" applyNumberFormat="1" applyBorder="1" applyAlignment="1">
      <alignment horizontal="left"/>
    </xf>
    <xf numFmtId="2" fontId="0" fillId="0" borderId="31" xfId="0" applyNumberFormat="1" applyFont="1" applyBorder="1" applyAlignment="1">
      <alignment/>
    </xf>
    <xf numFmtId="1" fontId="0" fillId="0" borderId="31" xfId="0" applyNumberFormat="1" applyFont="1" applyBorder="1" applyAlignment="1">
      <alignment/>
    </xf>
    <xf numFmtId="172" fontId="0" fillId="0" borderId="31" xfId="0" applyNumberFormat="1" applyFont="1" applyBorder="1" applyAlignment="1">
      <alignment/>
    </xf>
    <xf numFmtId="0" fontId="0" fillId="0" borderId="31" xfId="0" applyFont="1" applyBorder="1" applyAlignment="1">
      <alignment/>
    </xf>
    <xf numFmtId="0" fontId="1" fillId="0" borderId="0" xfId="0" applyFont="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right"/>
    </xf>
    <xf numFmtId="2" fontId="0" fillId="0" borderId="34" xfId="0" applyNumberFormat="1" applyBorder="1" applyAlignment="1">
      <alignment horizontal="right"/>
    </xf>
    <xf numFmtId="2" fontId="0" fillId="0" borderId="34" xfId="0" applyNumberFormat="1" applyFont="1" applyBorder="1" applyAlignment="1">
      <alignment horizontal="center"/>
    </xf>
    <xf numFmtId="2" fontId="0" fillId="0" borderId="34" xfId="0" applyNumberFormat="1" applyBorder="1" applyAlignment="1">
      <alignment/>
    </xf>
    <xf numFmtId="0" fontId="0" fillId="0" borderId="35" xfId="0" applyFont="1" applyBorder="1" applyAlignment="1">
      <alignment horizontal="right"/>
    </xf>
    <xf numFmtId="0" fontId="0" fillId="0" borderId="36" xfId="0" applyFont="1" applyBorder="1" applyAlignment="1">
      <alignment horizontal="right"/>
    </xf>
    <xf numFmtId="0" fontId="0" fillId="0" borderId="34" xfId="0" applyBorder="1" applyAlignment="1">
      <alignment/>
    </xf>
    <xf numFmtId="0" fontId="0" fillId="0" borderId="34" xfId="0" applyBorder="1" applyAlignment="1">
      <alignment horizontal="right"/>
    </xf>
    <xf numFmtId="2" fontId="0" fillId="0" borderId="34" xfId="0" applyNumberForma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1" fontId="0" fillId="0" borderId="10" xfId="0" applyNumberFormat="1" applyBorder="1" applyAlignment="1">
      <alignment/>
    </xf>
    <xf numFmtId="2" fontId="0" fillId="0" borderId="10" xfId="0" applyNumberFormat="1" applyBorder="1" applyAlignment="1">
      <alignment wrapText="1"/>
    </xf>
    <xf numFmtId="0" fontId="0" fillId="0" borderId="21" xfId="0" applyFon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14" xfId="0" applyBorder="1" applyAlignment="1">
      <alignment horizontal="center"/>
    </xf>
    <xf numFmtId="0" fontId="0" fillId="0" borderId="17" xfId="0" applyFont="1" applyBorder="1" applyAlignment="1">
      <alignment wrapText="1"/>
    </xf>
    <xf numFmtId="0" fontId="0" fillId="0" borderId="15" xfId="0" applyFont="1" applyBorder="1" applyAlignment="1">
      <alignment horizontal="center"/>
    </xf>
    <xf numFmtId="2" fontId="0" fillId="0" borderId="10" xfId="0" applyNumberFormat="1" applyFont="1" applyBorder="1" applyAlignment="1">
      <alignment/>
    </xf>
    <xf numFmtId="2" fontId="2" fillId="0" borderId="39" xfId="0" applyNumberFormat="1" applyFont="1" applyBorder="1" applyAlignment="1">
      <alignment horizontal="center" textRotation="90"/>
    </xf>
    <xf numFmtId="1" fontId="2" fillId="0" borderId="39" xfId="0" applyNumberFormat="1" applyFont="1" applyBorder="1" applyAlignment="1">
      <alignment horizontal="center" textRotation="90"/>
    </xf>
    <xf numFmtId="0" fontId="2" fillId="0" borderId="39" xfId="0" applyFont="1" applyBorder="1" applyAlignment="1">
      <alignment horizontal="center" textRotation="90"/>
    </xf>
    <xf numFmtId="0" fontId="2" fillId="0" borderId="40" xfId="0" applyFont="1" applyBorder="1" applyAlignment="1">
      <alignment horizontal="center" textRotation="90"/>
    </xf>
    <xf numFmtId="2" fontId="2" fillId="0" borderId="40" xfId="0" applyNumberFormat="1" applyFont="1" applyBorder="1" applyAlignment="1">
      <alignment horizontal="center" textRotation="90"/>
    </xf>
    <xf numFmtId="0" fontId="0" fillId="0" borderId="41" xfId="0" applyBorder="1" applyAlignment="1">
      <alignment/>
    </xf>
    <xf numFmtId="0" fontId="0" fillId="0" borderId="1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21" xfId="0" applyBorder="1" applyAlignment="1">
      <alignment horizontal="center"/>
    </xf>
    <xf numFmtId="49" fontId="0" fillId="0" borderId="0" xfId="0" applyNumberFormat="1" applyAlignment="1">
      <alignment/>
    </xf>
    <xf numFmtId="0" fontId="0" fillId="0" borderId="17" xfId="0" applyFont="1" applyBorder="1" applyAlignment="1">
      <alignment horizontal="center" wrapText="1"/>
    </xf>
    <xf numFmtId="0" fontId="0" fillId="0" borderId="14" xfId="0" applyBorder="1" applyAlignment="1">
      <alignment horizontal="center" wrapText="1"/>
    </xf>
    <xf numFmtId="2" fontId="0" fillId="0" borderId="21" xfId="0" applyNumberFormat="1" applyBorder="1" applyAlignment="1">
      <alignment horizontal="center" vertical="center" wrapText="1"/>
    </xf>
    <xf numFmtId="2" fontId="3" fillId="0" borderId="0" xfId="0" applyNumberFormat="1" applyFont="1" applyBorder="1" applyAlignment="1">
      <alignment/>
    </xf>
    <xf numFmtId="2" fontId="0" fillId="0" borderId="10" xfId="0" applyNumberFormat="1" applyFont="1" applyBorder="1" applyAlignment="1">
      <alignment wrapText="1"/>
    </xf>
    <xf numFmtId="1" fontId="3" fillId="0" borderId="0" xfId="0" applyNumberFormat="1" applyFont="1" applyBorder="1" applyAlignment="1">
      <alignment/>
    </xf>
    <xf numFmtId="1" fontId="0" fillId="0" borderId="10" xfId="0" applyNumberFormat="1" applyBorder="1" applyAlignment="1">
      <alignment wrapText="1"/>
    </xf>
    <xf numFmtId="0" fontId="0" fillId="0" borderId="10" xfId="0" applyFont="1" applyBorder="1" applyAlignment="1">
      <alignment horizontal="right" wrapText="1"/>
    </xf>
    <xf numFmtId="0" fontId="0" fillId="0" borderId="41" xfId="0" applyFont="1" applyBorder="1" applyAlignment="1">
      <alignment/>
    </xf>
    <xf numFmtId="0" fontId="0" fillId="0" borderId="10" xfId="0" applyBorder="1" applyAlignment="1">
      <alignment horizontal="right"/>
    </xf>
    <xf numFmtId="2" fontId="0" fillId="0" borderId="10" xfId="0" applyNumberFormat="1" applyBorder="1" applyAlignment="1">
      <alignment horizontal="right"/>
    </xf>
    <xf numFmtId="172" fontId="0" fillId="0" borderId="10" xfId="0" applyNumberFormat="1" applyFont="1" applyBorder="1" applyAlignment="1">
      <alignment horizontal="center"/>
    </xf>
    <xf numFmtId="172" fontId="0" fillId="0" borderId="10" xfId="0" applyNumberFormat="1" applyBorder="1" applyAlignment="1">
      <alignment horizontal="center"/>
    </xf>
    <xf numFmtId="2" fontId="0" fillId="0" borderId="10" xfId="0" applyNumberFormat="1" applyFont="1" applyBorder="1" applyAlignment="1">
      <alignment horizontal="right"/>
    </xf>
    <xf numFmtId="2" fontId="0" fillId="0" borderId="0" xfId="0" applyNumberFormat="1" applyAlignment="1">
      <alignment horizontal="right"/>
    </xf>
    <xf numFmtId="1" fontId="0" fillId="0" borderId="10" xfId="0" applyNumberFormat="1" applyBorder="1" applyAlignment="1">
      <alignment horizontal="right"/>
    </xf>
    <xf numFmtId="2" fontId="0" fillId="0" borderId="42" xfId="0" applyNumberFormat="1" applyFill="1" applyBorder="1" applyAlignment="1">
      <alignment horizontal="right"/>
    </xf>
    <xf numFmtId="2" fontId="0" fillId="0" borderId="10" xfId="0" applyNumberFormat="1" applyBorder="1" applyAlignment="1">
      <alignment horizontal="right" wrapText="1"/>
    </xf>
    <xf numFmtId="2" fontId="0" fillId="0" borderId="43" xfId="0" applyNumberFormat="1" applyFill="1" applyBorder="1" applyAlignment="1">
      <alignment/>
    </xf>
    <xf numFmtId="2" fontId="0" fillId="0" borderId="43" xfId="0" applyNumberFormat="1" applyFill="1" applyBorder="1" applyAlignment="1">
      <alignment horizontal="right"/>
    </xf>
    <xf numFmtId="0" fontId="0" fillId="0" borderId="28" xfId="0" applyFont="1" applyBorder="1" applyAlignment="1">
      <alignment horizontal="center"/>
    </xf>
    <xf numFmtId="0" fontId="0" fillId="0" borderId="25" xfId="0" applyBorder="1" applyAlignment="1">
      <alignment/>
    </xf>
    <xf numFmtId="0" fontId="0" fillId="0" borderId="25" xfId="0" applyFont="1" applyBorder="1" applyAlignment="1">
      <alignment/>
    </xf>
    <xf numFmtId="0" fontId="0" fillId="0" borderId="30" xfId="0" applyFont="1" applyBorder="1" applyAlignment="1">
      <alignment horizontal="left"/>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0" fillId="0" borderId="25" xfId="0" applyFont="1" applyBorder="1" applyAlignment="1">
      <alignment horizontal="left"/>
    </xf>
    <xf numFmtId="0" fontId="0" fillId="0" borderId="25" xfId="0" applyFont="1" applyBorder="1" applyAlignment="1">
      <alignment horizontal="left"/>
    </xf>
    <xf numFmtId="0" fontId="0" fillId="0" borderId="30" xfId="0" applyFont="1" applyBorder="1" applyAlignment="1">
      <alignment horizontal="left"/>
    </xf>
    <xf numFmtId="173" fontId="0" fillId="0" borderId="25" xfId="0" applyNumberFormat="1" applyBorder="1" applyAlignment="1">
      <alignment horizontal="left"/>
    </xf>
    <xf numFmtId="173" fontId="0" fillId="0" borderId="25" xfId="0" applyNumberFormat="1" applyFont="1" applyBorder="1" applyAlignment="1">
      <alignment horizontal="left"/>
    </xf>
    <xf numFmtId="0" fontId="0" fillId="0" borderId="25" xfId="0" applyBorder="1" applyAlignment="1">
      <alignment horizontal="left"/>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174" fontId="12" fillId="33" borderId="47" xfId="0" applyNumberFormat="1" applyFont="1" applyFill="1" applyBorder="1" applyAlignment="1" applyProtection="1">
      <alignment horizontal="center" vertical="center"/>
      <protection/>
    </xf>
    <xf numFmtId="174" fontId="12" fillId="33" borderId="48" xfId="0" applyNumberFormat="1" applyFont="1" applyFill="1" applyBorder="1" applyAlignment="1" applyProtection="1">
      <alignment horizontal="center" vertical="center"/>
      <protection/>
    </xf>
    <xf numFmtId="174" fontId="12" fillId="33" borderId="49" xfId="0" applyNumberFormat="1" applyFont="1" applyFill="1" applyBorder="1" applyAlignment="1" applyProtection="1">
      <alignment horizontal="center" vertical="center"/>
      <protection/>
    </xf>
    <xf numFmtId="0" fontId="0" fillId="0" borderId="32" xfId="0" applyFont="1" applyBorder="1" applyAlignment="1">
      <alignment horizontal="center" vertical="center"/>
    </xf>
    <xf numFmtId="0" fontId="0" fillId="0" borderId="50" xfId="0" applyFont="1"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34" xfId="0" applyFont="1" applyBorder="1" applyAlignment="1">
      <alignment horizontal="left"/>
    </xf>
    <xf numFmtId="0" fontId="0" fillId="0" borderId="34" xfId="0" applyFont="1" applyBorder="1" applyAlignment="1">
      <alignment horizontal="left"/>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xf>
    <xf numFmtId="0" fontId="13" fillId="0" borderId="34" xfId="0" applyFont="1" applyBorder="1" applyAlignment="1">
      <alignment horizontal="left"/>
    </xf>
    <xf numFmtId="0" fontId="0" fillId="0" borderId="55"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1" fontId="0" fillId="0" borderId="25" xfId="0" applyNumberFormat="1" applyFont="1" applyBorder="1" applyAlignment="1">
      <alignment horizontal="left"/>
    </xf>
    <xf numFmtId="1" fontId="0" fillId="0" borderId="58" xfId="0" applyNumberFormat="1" applyFont="1" applyBorder="1" applyAlignment="1">
      <alignment horizontal="left"/>
    </xf>
    <xf numFmtId="1" fontId="0" fillId="0" borderId="30" xfId="0" applyNumberFormat="1" applyFont="1" applyBorder="1" applyAlignment="1">
      <alignment horizontal="left"/>
    </xf>
    <xf numFmtId="1" fontId="0" fillId="0" borderId="30" xfId="0" applyNumberFormat="1" applyFont="1" applyBorder="1" applyAlignment="1">
      <alignment horizontal="left"/>
    </xf>
    <xf numFmtId="1" fontId="0" fillId="0" borderId="59" xfId="0" applyNumberFormat="1" applyFont="1" applyBorder="1" applyAlignment="1">
      <alignment horizontal="left"/>
    </xf>
    <xf numFmtId="173" fontId="0" fillId="0" borderId="30" xfId="0" applyNumberFormat="1" applyBorder="1" applyAlignment="1">
      <alignment horizontal="left"/>
    </xf>
    <xf numFmtId="173" fontId="0" fillId="0" borderId="30" xfId="0" applyNumberFormat="1" applyFont="1" applyBorder="1" applyAlignment="1">
      <alignment horizontal="left"/>
    </xf>
    <xf numFmtId="173" fontId="0" fillId="0" borderId="59" xfId="0" applyNumberFormat="1" applyFont="1" applyBorder="1" applyAlignment="1">
      <alignment horizontal="left"/>
    </xf>
    <xf numFmtId="0" fontId="1" fillId="0" borderId="60" xfId="0" applyFont="1" applyBorder="1" applyAlignment="1">
      <alignment horizontal="center" vertical="center"/>
    </xf>
    <xf numFmtId="0" fontId="1" fillId="0" borderId="30" xfId="0" applyFont="1" applyBorder="1" applyAlignment="1">
      <alignment horizontal="center" vertical="center"/>
    </xf>
    <xf numFmtId="0" fontId="1" fillId="0" borderId="61" xfId="0" applyFont="1" applyBorder="1" applyAlignment="1">
      <alignment horizontal="center" vertical="center"/>
    </xf>
    <xf numFmtId="0" fontId="0" fillId="0" borderId="34" xfId="0" applyBorder="1" applyAlignment="1">
      <alignment horizontal="center"/>
    </xf>
    <xf numFmtId="0" fontId="0" fillId="0" borderId="34" xfId="0" applyBorder="1" applyAlignment="1">
      <alignment horizontal="left"/>
    </xf>
    <xf numFmtId="0" fontId="0" fillId="0" borderId="62" xfId="0" applyBorder="1" applyAlignment="1">
      <alignment horizontal="left"/>
    </xf>
    <xf numFmtId="0" fontId="0" fillId="0" borderId="62" xfId="0" applyFont="1" applyBorder="1" applyAlignment="1">
      <alignment horizontal="left"/>
    </xf>
    <xf numFmtId="0" fontId="0" fillId="0" borderId="63" xfId="0" applyFont="1" applyBorder="1" applyAlignment="1">
      <alignment horizontal="left"/>
    </xf>
    <xf numFmtId="0" fontId="0" fillId="0" borderId="34" xfId="0" applyBorder="1" applyAlignment="1">
      <alignment horizontal="left" wrapText="1"/>
    </xf>
    <xf numFmtId="0" fontId="0" fillId="0" borderId="34" xfId="0" applyFont="1" applyBorder="1" applyAlignment="1">
      <alignment horizontal="left" wrapText="1"/>
    </xf>
    <xf numFmtId="0" fontId="0" fillId="0" borderId="64" xfId="0"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25" xfId="0" applyFont="1" applyBorder="1" applyAlignment="1">
      <alignment horizontal="center"/>
    </xf>
    <xf numFmtId="0" fontId="0" fillId="0" borderId="58" xfId="0" applyFont="1" applyBorder="1" applyAlignment="1">
      <alignment horizontal="center"/>
    </xf>
    <xf numFmtId="0" fontId="0" fillId="0" borderId="67" xfId="0" applyBorder="1" applyAlignment="1">
      <alignment horizontal="left" vertical="top" wrapText="1"/>
    </xf>
    <xf numFmtId="0" fontId="0" fillId="0" borderId="13" xfId="0" applyFont="1" applyBorder="1" applyAlignment="1">
      <alignment horizontal="left" vertical="top" wrapText="1"/>
    </xf>
    <xf numFmtId="0" fontId="0" fillId="0" borderId="68" xfId="0" applyFont="1" applyBorder="1" applyAlignment="1">
      <alignment horizontal="left" vertical="top" wrapText="1"/>
    </xf>
    <xf numFmtId="0" fontId="0" fillId="0" borderId="35" xfId="0" applyFont="1" applyBorder="1" applyAlignment="1">
      <alignment horizontal="left" vertical="top" wrapText="1"/>
    </xf>
    <xf numFmtId="0" fontId="0" fillId="0" borderId="0" xfId="0" applyFont="1" applyBorder="1" applyAlignment="1">
      <alignment horizontal="left" vertical="top" wrapText="1"/>
    </xf>
    <xf numFmtId="0" fontId="0" fillId="0" borderId="69" xfId="0" applyFont="1" applyBorder="1" applyAlignment="1">
      <alignment horizontal="left" vertical="top" wrapText="1"/>
    </xf>
    <xf numFmtId="0" fontId="0" fillId="0" borderId="21" xfId="0" applyNumberFormat="1" applyBorder="1" applyAlignment="1">
      <alignment horizontal="center"/>
    </xf>
    <xf numFmtId="2" fontId="0" fillId="0" borderId="21" xfId="0" applyNumberFormat="1" applyBorder="1" applyAlignment="1">
      <alignment horizontal="center"/>
    </xf>
    <xf numFmtId="0" fontId="0" fillId="0" borderId="21" xfId="0" applyBorder="1" applyAlignment="1">
      <alignment horizontal="center"/>
    </xf>
    <xf numFmtId="0" fontId="0" fillId="0" borderId="21" xfId="0" applyNumberFormat="1" applyFont="1" applyBorder="1" applyAlignment="1">
      <alignment horizontal="center"/>
    </xf>
    <xf numFmtId="0" fontId="0" fillId="0" borderId="21" xfId="0" applyFont="1" applyBorder="1" applyAlignment="1">
      <alignment horizont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0" fillId="0" borderId="70" xfId="0" applyFont="1" applyBorder="1" applyAlignment="1">
      <alignment horizontal="center" textRotation="90"/>
    </xf>
    <xf numFmtId="0" fontId="11" fillId="0" borderId="71" xfId="0" applyFont="1" applyBorder="1" applyAlignment="1">
      <alignment horizontal="center" textRotation="90"/>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2" fontId="4" fillId="0" borderId="60" xfId="0" applyNumberFormat="1" applyFont="1" applyBorder="1" applyAlignment="1">
      <alignment horizontal="center" vertical="center"/>
    </xf>
    <xf numFmtId="2" fontId="4" fillId="0" borderId="30" xfId="0" applyNumberFormat="1" applyFont="1" applyBorder="1" applyAlignment="1">
      <alignment horizontal="center" vertical="center"/>
    </xf>
    <xf numFmtId="2" fontId="4" fillId="0" borderId="61" xfId="0" applyNumberFormat="1" applyFont="1" applyBorder="1" applyAlignment="1">
      <alignment horizontal="center" vertical="center"/>
    </xf>
    <xf numFmtId="0" fontId="4" fillId="0" borderId="30"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0" fillId="0" borderId="72" xfId="0" applyNumberFormat="1" applyFont="1" applyBorder="1" applyAlignment="1">
      <alignment horizontal="center"/>
    </xf>
    <xf numFmtId="0" fontId="0" fillId="0" borderId="73" xfId="0" applyNumberFormat="1" applyFont="1" applyBorder="1" applyAlignment="1">
      <alignment horizontal="center"/>
    </xf>
    <xf numFmtId="2" fontId="0" fillId="0" borderId="72" xfId="0" applyNumberFormat="1" applyBorder="1" applyAlignment="1">
      <alignment horizontal="center"/>
    </xf>
    <xf numFmtId="2" fontId="0" fillId="0" borderId="73" xfId="0" applyNumberFormat="1" applyBorder="1" applyAlignment="1">
      <alignment horizontal="center"/>
    </xf>
    <xf numFmtId="49" fontId="0" fillId="0" borderId="21" xfId="0" applyNumberFormat="1" applyBorder="1" applyAlignment="1">
      <alignment horizontal="center"/>
    </xf>
    <xf numFmtId="49" fontId="0" fillId="0" borderId="21" xfId="0" applyNumberFormat="1" applyFont="1" applyBorder="1" applyAlignment="1">
      <alignment horizontal="center"/>
    </xf>
    <xf numFmtId="2" fontId="0" fillId="0" borderId="21" xfId="0" applyNumberFormat="1" applyFont="1" applyBorder="1" applyAlignment="1">
      <alignment horizontal="center"/>
    </xf>
    <xf numFmtId="2" fontId="1" fillId="0" borderId="70" xfId="0" applyNumberFormat="1" applyFont="1" applyBorder="1" applyAlignment="1">
      <alignment horizontal="center" textRotation="90"/>
    </xf>
    <xf numFmtId="2" fontId="1" fillId="0" borderId="71" xfId="0" applyNumberFormat="1" applyFont="1" applyBorder="1" applyAlignment="1">
      <alignment horizontal="center" textRotation="90"/>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0" xfId="0" applyFont="1" applyBorder="1" applyAlignment="1">
      <alignment horizontal="center" textRotation="90"/>
    </xf>
    <xf numFmtId="0" fontId="0" fillId="0" borderId="71" xfId="0" applyBorder="1" applyAlignment="1">
      <alignment horizontal="center" textRotation="90"/>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49" fontId="1" fillId="0" borderId="70" xfId="0" applyNumberFormat="1" applyFont="1" applyBorder="1" applyAlignment="1">
      <alignment horizontal="center" textRotation="90" wrapText="1"/>
    </xf>
    <xf numFmtId="49" fontId="1" fillId="0" borderId="71" xfId="0" applyNumberFormat="1" applyFont="1" applyBorder="1" applyAlignment="1">
      <alignment horizontal="center" textRotation="90" wrapText="1"/>
    </xf>
    <xf numFmtId="2" fontId="1" fillId="0" borderId="70" xfId="0" applyNumberFormat="1" applyFont="1" applyBorder="1" applyAlignment="1">
      <alignment horizontal="center" textRotation="90" wrapText="1"/>
    </xf>
    <xf numFmtId="2" fontId="1" fillId="0" borderId="71" xfId="0" applyNumberFormat="1" applyFont="1" applyBorder="1" applyAlignment="1">
      <alignment horizontal="center" textRotation="90" wrapText="1"/>
    </xf>
    <xf numFmtId="2" fontId="1" fillId="0" borderId="70" xfId="0" applyNumberFormat="1" applyFont="1" applyBorder="1" applyAlignment="1">
      <alignment horizontal="center" vertical="center"/>
    </xf>
    <xf numFmtId="2" fontId="1" fillId="0" borderId="71" xfId="0" applyNumberFormat="1" applyFont="1" applyBorder="1" applyAlignment="1">
      <alignment horizontal="center" vertical="center"/>
    </xf>
    <xf numFmtId="0" fontId="0" fillId="0" borderId="72" xfId="0" applyBorder="1" applyAlignment="1">
      <alignment horizontal="center"/>
    </xf>
    <xf numFmtId="0" fontId="0" fillId="0" borderId="73" xfId="0" applyBorder="1" applyAlignment="1">
      <alignment horizontal="center"/>
    </xf>
    <xf numFmtId="0" fontId="0" fillId="0" borderId="73" xfId="0" applyNumberFormat="1" applyBorder="1" applyAlignment="1">
      <alignment horizontal="center"/>
    </xf>
    <xf numFmtId="49" fontId="0" fillId="0" borderId="72" xfId="0" applyNumberFormat="1" applyFont="1" applyBorder="1" applyAlignment="1">
      <alignment horizontal="center"/>
    </xf>
    <xf numFmtId="49" fontId="0" fillId="0" borderId="73" xfId="0" applyNumberFormat="1" applyBorder="1" applyAlignment="1">
      <alignment horizontal="center"/>
    </xf>
    <xf numFmtId="49" fontId="0" fillId="0" borderId="72" xfId="0" applyNumberFormat="1" applyBorder="1" applyAlignment="1">
      <alignment horizontal="center"/>
    </xf>
    <xf numFmtId="0" fontId="0" fillId="0" borderId="25" xfId="0" applyFont="1" applyBorder="1" applyAlignment="1">
      <alignment/>
    </xf>
    <xf numFmtId="0" fontId="0" fillId="34" borderId="0" xfId="0" applyFill="1" applyAlignment="1">
      <alignment/>
    </xf>
    <xf numFmtId="0" fontId="0" fillId="34" borderId="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1"/>
  <sheetViews>
    <sheetView tabSelected="1" view="pageLayout" workbookViewId="0" topLeftCell="A1">
      <selection activeCell="E26" sqref="E26:F26"/>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0"/>
      <c r="C1" s="20"/>
      <c r="D1" s="20"/>
      <c r="E1" s="20"/>
      <c r="F1" s="20"/>
      <c r="G1" s="20"/>
      <c r="H1" s="20"/>
      <c r="I1" s="20"/>
      <c r="J1" s="20"/>
      <c r="K1" s="20"/>
      <c r="L1" s="20"/>
      <c r="M1" s="20"/>
      <c r="N1" s="20"/>
      <c r="O1" s="20"/>
      <c r="P1" s="20"/>
    </row>
    <row r="2" spans="2:16" ht="19.5" customHeight="1">
      <c r="B2" s="5"/>
      <c r="C2" s="64"/>
      <c r="D2" s="64"/>
      <c r="E2" s="64"/>
      <c r="F2" s="64"/>
      <c r="G2" s="65" t="s">
        <v>38</v>
      </c>
      <c r="H2" s="65" t="s">
        <v>39</v>
      </c>
      <c r="I2" s="22" t="s">
        <v>40</v>
      </c>
      <c r="J2" s="22" t="s">
        <v>41</v>
      </c>
      <c r="K2" s="22" t="s">
        <v>42</v>
      </c>
      <c r="L2" s="22" t="s">
        <v>13</v>
      </c>
      <c r="M2" s="66"/>
      <c r="N2" s="66"/>
      <c r="O2" s="66"/>
      <c r="P2" s="66"/>
    </row>
    <row r="3" spans="2:16" ht="18" customHeight="1">
      <c r="B3" s="5" t="s">
        <v>43</v>
      </c>
      <c r="C3" s="258" t="s">
        <v>287</v>
      </c>
      <c r="D3" s="153"/>
      <c r="E3" s="153"/>
      <c r="F3" s="64"/>
      <c r="G3" s="69"/>
      <c r="H3" s="69"/>
      <c r="I3" s="70">
        <v>585587</v>
      </c>
      <c r="J3" s="70">
        <v>7112842</v>
      </c>
      <c r="K3" s="70">
        <v>786</v>
      </c>
      <c r="L3" s="71">
        <v>259.3</v>
      </c>
      <c r="M3" s="66"/>
      <c r="N3" s="66"/>
      <c r="O3" s="66"/>
      <c r="P3" s="66"/>
    </row>
    <row r="4" spans="2:16" ht="18.75" customHeight="1">
      <c r="B4" s="5" t="s">
        <v>44</v>
      </c>
      <c r="C4" s="154"/>
      <c r="D4" s="154"/>
      <c r="E4" s="154"/>
      <c r="F4" s="72"/>
      <c r="G4" s="66"/>
      <c r="H4" s="66"/>
      <c r="I4" s="66"/>
      <c r="J4" s="66"/>
      <c r="K4" s="66"/>
      <c r="L4" s="73" t="s">
        <v>45</v>
      </c>
      <c r="M4" s="74" t="s">
        <v>275</v>
      </c>
      <c r="N4" s="75"/>
      <c r="O4" s="66"/>
      <c r="P4" s="66"/>
    </row>
    <row r="5" spans="2:16" ht="3.75" customHeight="1">
      <c r="B5" s="5"/>
      <c r="C5" s="64"/>
      <c r="D5" s="64"/>
      <c r="E5" s="64"/>
      <c r="F5" s="72"/>
      <c r="G5" s="66"/>
      <c r="H5" s="66"/>
      <c r="I5" s="66"/>
      <c r="J5" s="66"/>
      <c r="K5" s="66"/>
      <c r="L5" s="73"/>
      <c r="M5" s="76"/>
      <c r="N5" s="76"/>
      <c r="O5" s="66"/>
      <c r="P5" s="66"/>
    </row>
    <row r="6" spans="2:16" ht="18.75" customHeight="1">
      <c r="B6" s="155" t="s">
        <v>46</v>
      </c>
      <c r="C6" s="156"/>
      <c r="D6" s="156"/>
      <c r="E6" s="156"/>
      <c r="F6" s="156"/>
      <c r="G6" s="156"/>
      <c r="H6" s="156"/>
      <c r="I6" s="156"/>
      <c r="J6" s="157"/>
      <c r="K6" s="66"/>
      <c r="L6" s="77" t="s">
        <v>47</v>
      </c>
      <c r="M6" s="67"/>
      <c r="N6" s="68"/>
      <c r="O6" s="66"/>
      <c r="P6" s="66"/>
    </row>
    <row r="7" spans="2:16" ht="20.25" customHeight="1">
      <c r="B7" s="78" t="s">
        <v>13</v>
      </c>
      <c r="C7" s="78" t="s">
        <v>48</v>
      </c>
      <c r="D7" s="78" t="s">
        <v>49</v>
      </c>
      <c r="E7" s="78" t="s">
        <v>50</v>
      </c>
      <c r="F7" s="79"/>
      <c r="G7" s="78" t="s">
        <v>13</v>
      </c>
      <c r="H7" s="78" t="s">
        <v>48</v>
      </c>
      <c r="I7" s="78" t="s">
        <v>49</v>
      </c>
      <c r="J7" s="78" t="s">
        <v>50</v>
      </c>
      <c r="K7" s="66"/>
      <c r="L7" s="80" t="s">
        <v>17</v>
      </c>
      <c r="M7" s="158" t="s">
        <v>276</v>
      </c>
      <c r="N7" s="159"/>
      <c r="O7" s="66"/>
      <c r="P7" s="66"/>
    </row>
    <row r="8" spans="2:16" ht="21" customHeight="1">
      <c r="B8" s="81">
        <v>0</v>
      </c>
      <c r="C8" s="82">
        <v>20</v>
      </c>
      <c r="D8" s="82">
        <v>-50</v>
      </c>
      <c r="E8" s="151" t="s">
        <v>281</v>
      </c>
      <c r="F8" s="66"/>
      <c r="G8" s="83"/>
      <c r="H8" s="84"/>
      <c r="I8" s="85"/>
      <c r="J8" s="86"/>
      <c r="K8" s="66"/>
      <c r="L8" s="80" t="s">
        <v>18</v>
      </c>
      <c r="M8" s="154"/>
      <c r="N8" s="154"/>
      <c r="O8" s="66"/>
      <c r="P8" s="66"/>
    </row>
    <row r="9" spans="2:16" ht="21" customHeight="1">
      <c r="B9" s="87"/>
      <c r="C9" s="88"/>
      <c r="D9" s="89"/>
      <c r="E9" s="90"/>
      <c r="F9" s="66"/>
      <c r="G9" s="83"/>
      <c r="H9" s="84"/>
      <c r="I9" s="85"/>
      <c r="J9" s="86"/>
      <c r="K9" s="66"/>
      <c r="L9" s="80" t="s">
        <v>51</v>
      </c>
      <c r="M9" s="160" t="s">
        <v>277</v>
      </c>
      <c r="N9" s="154"/>
      <c r="O9" s="66"/>
      <c r="P9" s="66"/>
    </row>
    <row r="10" spans="2:16" ht="21.75" customHeight="1">
      <c r="B10" s="83"/>
      <c r="C10" s="91"/>
      <c r="D10" s="92"/>
      <c r="E10" s="86"/>
      <c r="F10" s="66"/>
      <c r="G10" s="83"/>
      <c r="H10" s="91"/>
      <c r="I10" s="92"/>
      <c r="J10" s="86"/>
      <c r="K10" s="66"/>
      <c r="L10" s="80" t="s">
        <v>52</v>
      </c>
      <c r="M10" s="93"/>
      <c r="N10" t="s">
        <v>65</v>
      </c>
      <c r="O10" s="66"/>
      <c r="P10" s="66"/>
    </row>
    <row r="11" spans="2:16" ht="22.5" customHeight="1">
      <c r="B11" s="94"/>
      <c r="C11" s="95"/>
      <c r="D11" s="96"/>
      <c r="E11" s="97"/>
      <c r="F11" s="66"/>
      <c r="G11" s="94"/>
      <c r="H11" s="95"/>
      <c r="I11" s="96"/>
      <c r="J11" s="97"/>
      <c r="K11" s="66"/>
      <c r="L11" s="80" t="s">
        <v>53</v>
      </c>
      <c r="M11" s="161"/>
      <c r="N11" s="162"/>
      <c r="O11" s="162"/>
      <c r="P11" s="162"/>
    </row>
    <row r="12" spans="2:16" ht="6" customHeight="1">
      <c r="B12" s="66"/>
      <c r="C12" s="66"/>
      <c r="D12" s="66"/>
      <c r="E12" s="66"/>
      <c r="F12" s="66"/>
      <c r="G12" s="66"/>
      <c r="H12" s="66"/>
      <c r="I12" s="66"/>
      <c r="J12" s="66"/>
      <c r="K12" s="66"/>
      <c r="L12" s="66"/>
      <c r="M12" s="66"/>
      <c r="N12" s="66"/>
      <c r="O12" s="66"/>
      <c r="P12" s="66"/>
    </row>
    <row r="13" spans="2:16" ht="15" customHeight="1">
      <c r="B13" s="98" t="s">
        <v>54</v>
      </c>
      <c r="C13" s="163"/>
      <c r="D13" s="159"/>
      <c r="E13" s="159"/>
      <c r="F13" s="159"/>
      <c r="G13" s="159"/>
      <c r="H13" s="152"/>
      <c r="I13" s="152"/>
      <c r="J13" s="152"/>
      <c r="K13" s="66"/>
      <c r="L13" s="80" t="s">
        <v>55</v>
      </c>
      <c r="M13" s="158" t="s">
        <v>278</v>
      </c>
      <c r="N13" s="159"/>
      <c r="O13" s="159"/>
      <c r="P13" s="159"/>
    </row>
    <row r="14" spans="2:16" ht="5.25" customHeight="1">
      <c r="B14" s="66"/>
      <c r="C14" s="66"/>
      <c r="D14" s="66"/>
      <c r="E14" s="66"/>
      <c r="F14" s="66"/>
      <c r="G14" s="66"/>
      <c r="H14" s="66"/>
      <c r="I14" s="66"/>
      <c r="J14" s="66"/>
      <c r="K14" s="66"/>
      <c r="L14" s="66"/>
      <c r="M14" s="66"/>
      <c r="N14" s="66"/>
      <c r="O14" s="66"/>
      <c r="P14" s="66"/>
    </row>
    <row r="15" spans="2:16" ht="15.75" customHeight="1">
      <c r="B15" s="164" t="s">
        <v>56</v>
      </c>
      <c r="C15" s="165"/>
      <c r="D15" s="165"/>
      <c r="E15" s="165"/>
      <c r="F15" s="165"/>
      <c r="G15" s="165"/>
      <c r="H15" s="165"/>
      <c r="I15" s="165"/>
      <c r="J15" s="166"/>
      <c r="K15" s="66"/>
      <c r="L15" s="167" t="s">
        <v>57</v>
      </c>
      <c r="M15" s="168"/>
      <c r="N15" s="168"/>
      <c r="O15" s="168"/>
      <c r="P15" s="169"/>
    </row>
    <row r="16" spans="2:16" ht="18" customHeight="1">
      <c r="B16" s="99" t="s">
        <v>8</v>
      </c>
      <c r="C16" s="99" t="s">
        <v>9</v>
      </c>
      <c r="D16" s="99" t="s">
        <v>58</v>
      </c>
      <c r="E16" s="170" t="s">
        <v>6</v>
      </c>
      <c r="F16" s="170"/>
      <c r="G16" s="170" t="s">
        <v>12</v>
      </c>
      <c r="H16" s="170"/>
      <c r="I16" s="170"/>
      <c r="J16" s="170"/>
      <c r="K16" s="66"/>
      <c r="L16" s="100" t="s">
        <v>59</v>
      </c>
      <c r="M16" s="171" t="s">
        <v>279</v>
      </c>
      <c r="N16" s="172"/>
      <c r="O16" s="172"/>
      <c r="P16" s="173"/>
    </row>
    <row r="17" spans="2:16" ht="18" customHeight="1">
      <c r="B17" s="101">
        <v>0</v>
      </c>
      <c r="C17" s="101">
        <v>21.34</v>
      </c>
      <c r="D17" s="102">
        <f>C17-B17</f>
        <v>21.34</v>
      </c>
      <c r="E17" s="179" t="s">
        <v>75</v>
      </c>
      <c r="F17" s="180"/>
      <c r="G17" s="174" t="s">
        <v>282</v>
      </c>
      <c r="H17" s="175"/>
      <c r="I17" s="175"/>
      <c r="J17" s="175"/>
      <c r="K17" s="66"/>
      <c r="L17" s="176"/>
      <c r="M17" s="177"/>
      <c r="N17" s="177"/>
      <c r="O17" s="177"/>
      <c r="P17" s="178"/>
    </row>
    <row r="18" spans="2:16" ht="18" customHeight="1">
      <c r="B18" s="103">
        <v>21.34</v>
      </c>
      <c r="C18" s="103">
        <v>41.32</v>
      </c>
      <c r="D18" s="102">
        <f>C18-B18</f>
        <v>19.98</v>
      </c>
      <c r="E18" s="179" t="s">
        <v>78</v>
      </c>
      <c r="F18" s="180"/>
      <c r="G18" s="181" t="s">
        <v>283</v>
      </c>
      <c r="H18" s="181"/>
      <c r="I18" s="181"/>
      <c r="J18" s="181"/>
      <c r="K18" s="66"/>
      <c r="L18" s="182"/>
      <c r="M18" s="183"/>
      <c r="N18" s="183"/>
      <c r="O18" s="183"/>
      <c r="P18" s="184"/>
    </row>
    <row r="19" spans="2:16" ht="18" customHeight="1">
      <c r="B19" s="103">
        <v>41.32</v>
      </c>
      <c r="C19" s="103">
        <v>48</v>
      </c>
      <c r="D19" s="102">
        <f>C19-B19</f>
        <v>6.68</v>
      </c>
      <c r="E19" s="179" t="s">
        <v>97</v>
      </c>
      <c r="F19" s="180"/>
      <c r="G19" s="174" t="s">
        <v>284</v>
      </c>
      <c r="H19" s="175"/>
      <c r="I19" s="175"/>
      <c r="J19" s="175"/>
      <c r="K19" s="66"/>
      <c r="L19" s="104" t="s">
        <v>60</v>
      </c>
      <c r="M19" s="185">
        <v>104</v>
      </c>
      <c r="N19" s="185"/>
      <c r="O19" s="185"/>
      <c r="P19" s="186"/>
    </row>
    <row r="20" spans="2:16" ht="18.75" customHeight="1">
      <c r="B20" s="103">
        <v>48</v>
      </c>
      <c r="C20" s="103">
        <v>230.12</v>
      </c>
      <c r="D20" s="102">
        <f>C20-B20</f>
        <v>182.12</v>
      </c>
      <c r="E20" s="179" t="s">
        <v>93</v>
      </c>
      <c r="F20" s="180"/>
      <c r="G20" s="174" t="s">
        <v>285</v>
      </c>
      <c r="H20" s="175"/>
      <c r="I20" s="175"/>
      <c r="J20" s="175"/>
      <c r="K20" s="66"/>
      <c r="L20" s="104" t="s">
        <v>61</v>
      </c>
      <c r="M20" s="187" t="s">
        <v>280</v>
      </c>
      <c r="N20" s="188"/>
      <c r="O20" s="188"/>
      <c r="P20" s="189"/>
    </row>
    <row r="21" spans="2:16" ht="18.75" customHeight="1">
      <c r="B21" s="103">
        <v>230.12</v>
      </c>
      <c r="C21" s="103">
        <v>259.3</v>
      </c>
      <c r="D21" s="102">
        <f>C21-B21</f>
        <v>29.180000000000007</v>
      </c>
      <c r="E21" s="179" t="s">
        <v>116</v>
      </c>
      <c r="F21" s="180"/>
      <c r="G21" s="174" t="s">
        <v>286</v>
      </c>
      <c r="H21" s="175"/>
      <c r="I21" s="175"/>
      <c r="J21" s="175"/>
      <c r="K21" s="66"/>
      <c r="L21" s="104" t="s">
        <v>62</v>
      </c>
      <c r="M21" s="190"/>
      <c r="N21" s="191"/>
      <c r="O21" s="191"/>
      <c r="P21" s="192"/>
    </row>
    <row r="22" spans="2:16" ht="18" customHeight="1">
      <c r="B22" s="103"/>
      <c r="C22" s="103"/>
      <c r="D22" s="102"/>
      <c r="E22" s="196"/>
      <c r="F22" s="180"/>
      <c r="G22" s="197"/>
      <c r="H22" s="175"/>
      <c r="I22" s="175"/>
      <c r="J22" s="175"/>
      <c r="K22" s="66"/>
      <c r="L22" s="105" t="s">
        <v>63</v>
      </c>
      <c r="M22" s="198"/>
      <c r="N22" s="199"/>
      <c r="O22" s="199"/>
      <c r="P22" s="200"/>
    </row>
    <row r="23" spans="2:16" ht="18.75" customHeight="1">
      <c r="B23" s="103"/>
      <c r="C23" s="103"/>
      <c r="D23" s="102"/>
      <c r="E23" s="196"/>
      <c r="F23" s="180"/>
      <c r="G23" s="197"/>
      <c r="H23" s="175"/>
      <c r="I23" s="175"/>
      <c r="J23" s="175"/>
      <c r="K23" s="66"/>
      <c r="L23" s="176"/>
      <c r="M23" s="177"/>
      <c r="N23" s="177"/>
      <c r="O23" s="177"/>
      <c r="P23" s="178"/>
    </row>
    <row r="24" spans="2:16" ht="18.75" customHeight="1">
      <c r="B24" s="103"/>
      <c r="C24" s="103"/>
      <c r="D24" s="102"/>
      <c r="E24" s="196"/>
      <c r="F24" s="180"/>
      <c r="G24" s="197"/>
      <c r="H24" s="175"/>
      <c r="I24" s="175"/>
      <c r="J24" s="175"/>
      <c r="K24" s="66"/>
      <c r="L24" s="205"/>
      <c r="M24" s="206"/>
      <c r="N24" s="206"/>
      <c r="O24" s="206"/>
      <c r="P24" s="207"/>
    </row>
    <row r="25" spans="2:11" ht="18" customHeight="1">
      <c r="B25" s="103"/>
      <c r="C25" s="101"/>
      <c r="D25" s="102"/>
      <c r="E25" s="196"/>
      <c r="F25" s="180"/>
      <c r="G25" s="197"/>
      <c r="H25" s="175"/>
      <c r="I25" s="175"/>
      <c r="J25" s="175"/>
      <c r="K25" s="66"/>
    </row>
    <row r="26" spans="2:16" ht="18" customHeight="1">
      <c r="B26" s="103"/>
      <c r="C26" s="103"/>
      <c r="D26" s="102"/>
      <c r="E26" s="196"/>
      <c r="F26" s="180"/>
      <c r="G26" s="197"/>
      <c r="H26" s="175"/>
      <c r="I26" s="175"/>
      <c r="J26" s="175"/>
      <c r="K26" s="66"/>
      <c r="L26" s="193" t="s">
        <v>64</v>
      </c>
      <c r="M26" s="194"/>
      <c r="N26" s="194"/>
      <c r="O26" s="194"/>
      <c r="P26" s="195"/>
    </row>
    <row r="27" spans="2:16" ht="18" customHeight="1">
      <c r="B27" s="106"/>
      <c r="C27" s="107"/>
      <c r="D27" s="106"/>
      <c r="E27" s="196"/>
      <c r="F27" s="180"/>
      <c r="G27" s="197"/>
      <c r="H27" s="175"/>
      <c r="I27" s="175"/>
      <c r="J27" s="175"/>
      <c r="K27" s="66"/>
      <c r="L27" s="208"/>
      <c r="M27" s="209"/>
      <c r="N27" s="209"/>
      <c r="O27" s="209"/>
      <c r="P27" s="210"/>
    </row>
    <row r="28" spans="2:16" ht="18.75" customHeight="1">
      <c r="B28" s="103"/>
      <c r="C28" s="102"/>
      <c r="D28" s="102"/>
      <c r="E28" s="196"/>
      <c r="F28" s="180"/>
      <c r="G28" s="197"/>
      <c r="H28" s="175"/>
      <c r="I28" s="175"/>
      <c r="J28" s="175"/>
      <c r="K28" s="66"/>
      <c r="L28" s="211"/>
      <c r="M28" s="212"/>
      <c r="N28" s="212"/>
      <c r="O28" s="212"/>
      <c r="P28" s="213"/>
    </row>
    <row r="29" spans="2:16" ht="18.75" customHeight="1">
      <c r="B29" s="102"/>
      <c r="C29" s="102"/>
      <c r="D29" s="102"/>
      <c r="E29" s="196"/>
      <c r="F29" s="180"/>
      <c r="G29" s="197"/>
      <c r="H29" s="175"/>
      <c r="I29" s="175"/>
      <c r="J29" s="175"/>
      <c r="K29" s="66"/>
      <c r="L29" s="211"/>
      <c r="M29" s="212"/>
      <c r="N29" s="212"/>
      <c r="O29" s="212"/>
      <c r="P29" s="213"/>
    </row>
    <row r="30" spans="2:16" ht="26.25" customHeight="1">
      <c r="B30" s="102"/>
      <c r="C30" s="102"/>
      <c r="D30" s="102"/>
      <c r="E30" s="196"/>
      <c r="F30" s="180"/>
      <c r="G30" s="201"/>
      <c r="H30" s="202"/>
      <c r="I30" s="202"/>
      <c r="J30" s="202"/>
      <c r="K30" s="66"/>
      <c r="L30" s="211"/>
      <c r="M30" s="212"/>
      <c r="N30" s="212"/>
      <c r="O30" s="212"/>
      <c r="P30" s="213"/>
    </row>
    <row r="31" spans="2:16" ht="18" customHeight="1">
      <c r="B31" s="102"/>
      <c r="C31" s="108"/>
      <c r="D31" s="102"/>
      <c r="E31" s="203"/>
      <c r="F31" s="204"/>
      <c r="G31" s="175"/>
      <c r="H31" s="175"/>
      <c r="I31" s="175"/>
      <c r="J31" s="175"/>
      <c r="K31" s="66"/>
      <c r="L31" s="211"/>
      <c r="M31" s="212"/>
      <c r="N31" s="212"/>
      <c r="O31" s="212"/>
      <c r="P31" s="213"/>
    </row>
  </sheetData>
  <sheetProtection/>
  <mergeCells count="54">
    <mergeCell ref="G31:J31"/>
    <mergeCell ref="E27:F27"/>
    <mergeCell ref="G27:J27"/>
    <mergeCell ref="L27:P31"/>
    <mergeCell ref="E28:F28"/>
    <mergeCell ref="G28:J28"/>
    <mergeCell ref="E29:F29"/>
    <mergeCell ref="G29:J29"/>
    <mergeCell ref="E30:F30"/>
    <mergeCell ref="G30:J30"/>
    <mergeCell ref="E31:F31"/>
    <mergeCell ref="E24:F24"/>
    <mergeCell ref="G24:J24"/>
    <mergeCell ref="L24:P24"/>
    <mergeCell ref="E25:F25"/>
    <mergeCell ref="G25:J25"/>
    <mergeCell ref="E26:F26"/>
    <mergeCell ref="G26:J26"/>
    <mergeCell ref="L26:P26"/>
    <mergeCell ref="E22:F22"/>
    <mergeCell ref="G22:J22"/>
    <mergeCell ref="M22:P22"/>
    <mergeCell ref="E23:F23"/>
    <mergeCell ref="G23:J23"/>
    <mergeCell ref="L23:P23"/>
    <mergeCell ref="E20:F20"/>
    <mergeCell ref="G20:J20"/>
    <mergeCell ref="M20:P20"/>
    <mergeCell ref="E21:F21"/>
    <mergeCell ref="G21:J21"/>
    <mergeCell ref="M21:P21"/>
    <mergeCell ref="G17:J17"/>
    <mergeCell ref="L17:P17"/>
    <mergeCell ref="E18:F18"/>
    <mergeCell ref="G18:J18"/>
    <mergeCell ref="L18:P18"/>
    <mergeCell ref="E19:F19"/>
    <mergeCell ref="G19:J19"/>
    <mergeCell ref="M19:P19"/>
    <mergeCell ref="E17:F17"/>
    <mergeCell ref="M11:P11"/>
    <mergeCell ref="C13:J13"/>
    <mergeCell ref="M13:P13"/>
    <mergeCell ref="B15:J15"/>
    <mergeCell ref="L15:P15"/>
    <mergeCell ref="E16:F16"/>
    <mergeCell ref="G16:J16"/>
    <mergeCell ref="M16:P16"/>
    <mergeCell ref="C3:E3"/>
    <mergeCell ref="C4:E4"/>
    <mergeCell ref="B6:J6"/>
    <mergeCell ref="M7:N7"/>
    <mergeCell ref="M8:N8"/>
    <mergeCell ref="M9:N9"/>
  </mergeCells>
  <printOptions/>
  <pageMargins left="0.75" right="0.75" top="1" bottom="1" header="0.5" footer="0.5"/>
  <pageSetup fitToHeight="1" fitToWidth="1" horizontalDpi="600" verticalDpi="600" orientation="landscape" scale="84" r:id="rId1"/>
  <headerFooter alignWithMargins="0">
    <oddHeader>&amp;C&amp;"Arial,Bold"&amp;14
CRAG PROPERTY  -  MIDAS TOUCH PROJECT</oddHeader>
  </headerFooter>
</worksheet>
</file>

<file path=xl/worksheets/sheet2.xml><?xml version="1.0" encoding="utf-8"?>
<worksheet xmlns="http://schemas.openxmlformats.org/spreadsheetml/2006/main" xmlns:r="http://schemas.openxmlformats.org/officeDocument/2006/relationships">
  <dimension ref="A1:N87"/>
  <sheetViews>
    <sheetView view="pageLayout" workbookViewId="0" topLeftCell="A91">
      <selection activeCell="A50" sqref="A50:IV50"/>
    </sheetView>
  </sheetViews>
  <sheetFormatPr defaultColWidth="9.140625" defaultRowHeight="12.75"/>
  <cols>
    <col min="1" max="3" width="8.421875" style="2" customWidth="1"/>
    <col min="4" max="4" width="0.71875" style="0" customWidth="1"/>
    <col min="5" max="5" width="8.421875" style="2" customWidth="1"/>
    <col min="6" max="6" width="5.421875" style="61" customWidth="1"/>
    <col min="7" max="7" width="8.421875" style="2" customWidth="1"/>
    <col min="8" max="8" width="5.421875" style="61"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3" t="s">
        <v>8</v>
      </c>
      <c r="B2" s="53" t="s">
        <v>9</v>
      </c>
      <c r="C2" s="53" t="s">
        <v>10</v>
      </c>
      <c r="D2" s="54"/>
      <c r="E2" s="60" t="s">
        <v>11</v>
      </c>
      <c r="F2" s="62" t="s">
        <v>36</v>
      </c>
      <c r="G2" s="53" t="s">
        <v>14</v>
      </c>
      <c r="H2" s="63" t="s">
        <v>37</v>
      </c>
      <c r="I2" s="54"/>
      <c r="J2" s="55" t="s">
        <v>21</v>
      </c>
      <c r="K2" s="56" t="s">
        <v>16</v>
      </c>
      <c r="L2" s="56" t="s">
        <v>15</v>
      </c>
      <c r="M2" s="54"/>
      <c r="N2" s="57" t="s">
        <v>26</v>
      </c>
    </row>
    <row r="3" ht="3.75" customHeight="1"/>
    <row r="4" spans="1:14" s="59" customFormat="1" ht="15">
      <c r="A4" s="141">
        <v>21.34</v>
      </c>
      <c r="B4" s="141">
        <v>22.86</v>
      </c>
      <c r="C4" s="144">
        <v>1.52</v>
      </c>
      <c r="D4" s="145"/>
      <c r="E4" s="141">
        <v>1.3</v>
      </c>
      <c r="F4" s="146">
        <f>E4/C4*100</f>
        <v>85.52631578947368</v>
      </c>
      <c r="G4" s="141">
        <v>0</v>
      </c>
      <c r="H4" s="109">
        <f>G4/C4*100</f>
        <v>0</v>
      </c>
      <c r="I4" s="109"/>
      <c r="J4" s="1"/>
      <c r="K4" s="110" t="s">
        <v>270</v>
      </c>
      <c r="L4" s="110" t="s">
        <v>270</v>
      </c>
      <c r="M4" s="110"/>
      <c r="N4" s="58"/>
    </row>
    <row r="5" spans="1:14" ht="15">
      <c r="A5" s="141">
        <v>22.86</v>
      </c>
      <c r="B5" s="141">
        <v>24.38</v>
      </c>
      <c r="C5" s="141">
        <v>1.52</v>
      </c>
      <c r="D5" s="145"/>
      <c r="E5" s="147">
        <v>1.08</v>
      </c>
      <c r="F5" s="146">
        <f aca="true" t="shared" si="0" ref="F5:F60">E5/C5*100</f>
        <v>71.05263157894737</v>
      </c>
      <c r="G5" s="141">
        <v>0</v>
      </c>
      <c r="H5" s="109">
        <f aca="true" t="shared" si="1" ref="H5:H87">G5/C5*100</f>
        <v>0</v>
      </c>
      <c r="I5" s="109"/>
      <c r="K5" s="110" t="s">
        <v>270</v>
      </c>
      <c r="L5" s="110" t="s">
        <v>271</v>
      </c>
      <c r="M5" s="110"/>
      <c r="N5" s="58"/>
    </row>
    <row r="6" spans="1:14" ht="15">
      <c r="A6" s="141">
        <v>24.38</v>
      </c>
      <c r="B6" s="141">
        <v>25.91</v>
      </c>
      <c r="C6" s="141">
        <v>1.53</v>
      </c>
      <c r="D6" s="145"/>
      <c r="E6" s="141">
        <v>0.95</v>
      </c>
      <c r="F6" s="146">
        <f t="shared" si="0"/>
        <v>62.091503267973856</v>
      </c>
      <c r="G6" s="141">
        <v>0</v>
      </c>
      <c r="H6" s="109">
        <f t="shared" si="1"/>
        <v>0</v>
      </c>
      <c r="I6" s="109"/>
      <c r="K6" s="110" t="s">
        <v>272</v>
      </c>
      <c r="L6" s="110" t="s">
        <v>271</v>
      </c>
      <c r="M6" s="110"/>
      <c r="N6" s="58"/>
    </row>
    <row r="7" spans="1:14" ht="15">
      <c r="A7" s="141">
        <v>25.91</v>
      </c>
      <c r="B7" s="141">
        <v>27.43</v>
      </c>
      <c r="C7" s="141">
        <v>1.52</v>
      </c>
      <c r="D7" s="145"/>
      <c r="E7" s="141">
        <v>1.46</v>
      </c>
      <c r="F7" s="146">
        <f t="shared" si="0"/>
        <v>96.05263157894737</v>
      </c>
      <c r="G7" s="141">
        <v>0.22</v>
      </c>
      <c r="H7" s="109">
        <f t="shared" si="1"/>
        <v>14.473684210526317</v>
      </c>
      <c r="I7" s="109"/>
      <c r="K7" s="110" t="s">
        <v>127</v>
      </c>
      <c r="L7" s="110" t="s">
        <v>271</v>
      </c>
      <c r="M7" s="110"/>
      <c r="N7" s="58"/>
    </row>
    <row r="8" spans="1:14" ht="15">
      <c r="A8" s="141">
        <v>27.43</v>
      </c>
      <c r="B8" s="141">
        <v>30.48</v>
      </c>
      <c r="C8" s="141">
        <v>3.05</v>
      </c>
      <c r="D8" s="145"/>
      <c r="E8" s="141">
        <v>1.93</v>
      </c>
      <c r="F8" s="146">
        <f t="shared" si="0"/>
        <v>63.278688524590166</v>
      </c>
      <c r="G8" s="141">
        <v>0.15</v>
      </c>
      <c r="H8" s="109">
        <f t="shared" si="1"/>
        <v>4.918032786885246</v>
      </c>
      <c r="I8" s="109"/>
      <c r="K8" s="110" t="s">
        <v>127</v>
      </c>
      <c r="L8" s="110" t="s">
        <v>271</v>
      </c>
      <c r="M8" s="110"/>
      <c r="N8" s="58"/>
    </row>
    <row r="9" spans="1:14" ht="15">
      <c r="A9" s="141">
        <v>30.48</v>
      </c>
      <c r="B9" s="141">
        <v>32</v>
      </c>
      <c r="C9" s="141">
        <v>1.52</v>
      </c>
      <c r="D9" s="145"/>
      <c r="E9" s="148">
        <v>1.41</v>
      </c>
      <c r="F9" s="146">
        <f t="shared" si="0"/>
        <v>92.76315789473684</v>
      </c>
      <c r="G9" s="141">
        <v>0.51</v>
      </c>
      <c r="H9" s="109">
        <f t="shared" si="1"/>
        <v>33.55263157894737</v>
      </c>
      <c r="I9" s="109"/>
      <c r="K9" s="110" t="s">
        <v>127</v>
      </c>
      <c r="L9" s="110" t="s">
        <v>271</v>
      </c>
      <c r="M9" s="110"/>
      <c r="N9" s="58"/>
    </row>
    <row r="10" spans="1:14" ht="15">
      <c r="A10" s="141">
        <v>32</v>
      </c>
      <c r="B10" s="141">
        <v>33.53</v>
      </c>
      <c r="C10" s="141">
        <v>1.53</v>
      </c>
      <c r="D10" s="145"/>
      <c r="E10" s="148">
        <v>1.53</v>
      </c>
      <c r="F10" s="146">
        <f t="shared" si="0"/>
        <v>100</v>
      </c>
      <c r="G10" s="141">
        <v>0.4</v>
      </c>
      <c r="H10" s="109">
        <f t="shared" si="1"/>
        <v>26.143790849673206</v>
      </c>
      <c r="I10" s="109"/>
      <c r="K10" s="110" t="s">
        <v>127</v>
      </c>
      <c r="L10" s="110" t="s">
        <v>271</v>
      </c>
      <c r="M10" s="110"/>
      <c r="N10" s="58"/>
    </row>
    <row r="11" spans="1:14" ht="15">
      <c r="A11" s="141">
        <v>33.53</v>
      </c>
      <c r="B11" s="141">
        <v>36.58</v>
      </c>
      <c r="C11" s="141">
        <v>3.05</v>
      </c>
      <c r="D11" s="145"/>
      <c r="E11" s="148">
        <v>2.84</v>
      </c>
      <c r="F11" s="146">
        <f t="shared" si="0"/>
        <v>93.11475409836065</v>
      </c>
      <c r="G11" s="141">
        <v>1</v>
      </c>
      <c r="H11" s="109">
        <f t="shared" si="1"/>
        <v>32.786885245901644</v>
      </c>
      <c r="I11" s="109"/>
      <c r="K11" s="110" t="s">
        <v>127</v>
      </c>
      <c r="L11" s="110" t="s">
        <v>273</v>
      </c>
      <c r="M11" s="110"/>
      <c r="N11" s="58"/>
    </row>
    <row r="12" spans="1:14" ht="15">
      <c r="A12" s="141">
        <v>36.58</v>
      </c>
      <c r="B12" s="141">
        <v>39.62</v>
      </c>
      <c r="C12" s="141">
        <v>3.04</v>
      </c>
      <c r="D12" s="145"/>
      <c r="E12" s="148">
        <v>2.82</v>
      </c>
      <c r="F12" s="146">
        <f t="shared" si="0"/>
        <v>92.76315789473684</v>
      </c>
      <c r="G12" s="141">
        <v>1.96</v>
      </c>
      <c r="H12" s="109">
        <f t="shared" si="1"/>
        <v>64.47368421052632</v>
      </c>
      <c r="I12" s="109"/>
      <c r="K12" s="110" t="s">
        <v>127</v>
      </c>
      <c r="L12" s="110" t="s">
        <v>271</v>
      </c>
      <c r="M12" s="110"/>
      <c r="N12" s="58"/>
    </row>
    <row r="13" spans="1:14" ht="15">
      <c r="A13" s="141">
        <v>39.62</v>
      </c>
      <c r="B13" s="144">
        <v>42.67</v>
      </c>
      <c r="C13" s="141">
        <v>3.05</v>
      </c>
      <c r="D13" s="145"/>
      <c r="E13" s="148">
        <v>3.05</v>
      </c>
      <c r="F13" s="146">
        <f t="shared" si="0"/>
        <v>100</v>
      </c>
      <c r="G13" s="141">
        <v>2.4</v>
      </c>
      <c r="H13" s="109">
        <f t="shared" si="1"/>
        <v>78.68852459016394</v>
      </c>
      <c r="I13" s="109"/>
      <c r="K13" s="110" t="s">
        <v>127</v>
      </c>
      <c r="L13" s="110" t="s">
        <v>271</v>
      </c>
      <c r="M13" s="110"/>
      <c r="N13" s="58"/>
    </row>
    <row r="14" spans="1:14" ht="15">
      <c r="A14" s="144">
        <v>42.67</v>
      </c>
      <c r="B14" s="141">
        <v>45.72</v>
      </c>
      <c r="C14" s="141">
        <v>3.05</v>
      </c>
      <c r="D14" s="145"/>
      <c r="E14" s="148">
        <v>3.05</v>
      </c>
      <c r="F14" s="146">
        <f t="shared" si="0"/>
        <v>100</v>
      </c>
      <c r="G14" s="141">
        <v>1.31</v>
      </c>
      <c r="H14" s="109">
        <f t="shared" si="1"/>
        <v>42.95081967213115</v>
      </c>
      <c r="I14" s="109"/>
      <c r="K14" s="110" t="s">
        <v>127</v>
      </c>
      <c r="L14" s="110" t="s">
        <v>273</v>
      </c>
      <c r="M14" s="110"/>
      <c r="N14" s="58"/>
    </row>
    <row r="15" spans="1:14" ht="15">
      <c r="A15" s="141">
        <v>45.72</v>
      </c>
      <c r="B15" s="141">
        <v>48.77</v>
      </c>
      <c r="C15" s="141">
        <v>3.05</v>
      </c>
      <c r="D15" s="145"/>
      <c r="E15" s="148">
        <v>1.45</v>
      </c>
      <c r="F15" s="146">
        <f t="shared" si="0"/>
        <v>47.54098360655738</v>
      </c>
      <c r="G15" s="141">
        <v>0</v>
      </c>
      <c r="H15" s="109">
        <f t="shared" si="1"/>
        <v>0</v>
      </c>
      <c r="I15" s="109"/>
      <c r="K15" s="110" t="s">
        <v>127</v>
      </c>
      <c r="L15" s="110" t="s">
        <v>270</v>
      </c>
      <c r="M15" s="110"/>
      <c r="N15" s="58"/>
    </row>
    <row r="16" spans="1:14" ht="15">
      <c r="A16" s="141">
        <v>48.77</v>
      </c>
      <c r="B16" s="141">
        <v>51.82</v>
      </c>
      <c r="C16" s="141">
        <v>3.05</v>
      </c>
      <c r="D16" s="145"/>
      <c r="E16" s="148">
        <v>2.93</v>
      </c>
      <c r="F16" s="146">
        <f t="shared" si="0"/>
        <v>96.06557377049182</v>
      </c>
      <c r="G16" s="141">
        <v>2.39</v>
      </c>
      <c r="H16" s="109">
        <f t="shared" si="1"/>
        <v>78.36065573770493</v>
      </c>
      <c r="I16" s="109"/>
      <c r="K16" s="110" t="s">
        <v>127</v>
      </c>
      <c r="L16" s="110" t="s">
        <v>274</v>
      </c>
      <c r="M16" s="110"/>
      <c r="N16" s="58"/>
    </row>
    <row r="17" spans="1:14" ht="15">
      <c r="A17" s="141">
        <v>51.82</v>
      </c>
      <c r="B17" s="141">
        <v>54.86</v>
      </c>
      <c r="C17" s="141">
        <v>3.04</v>
      </c>
      <c r="D17" s="145"/>
      <c r="E17" s="148">
        <v>2.6</v>
      </c>
      <c r="F17" s="146">
        <f t="shared" si="0"/>
        <v>85.52631578947368</v>
      </c>
      <c r="G17" s="141">
        <v>1.69</v>
      </c>
      <c r="H17" s="109">
        <f t="shared" si="1"/>
        <v>55.59210526315789</v>
      </c>
      <c r="I17" s="109"/>
      <c r="K17" s="110" t="s">
        <v>127</v>
      </c>
      <c r="L17" s="110" t="s">
        <v>274</v>
      </c>
      <c r="M17" s="110"/>
      <c r="N17" s="58"/>
    </row>
    <row r="18" spans="1:14" ht="15">
      <c r="A18" s="141">
        <v>54.86</v>
      </c>
      <c r="B18" s="141">
        <v>57.91</v>
      </c>
      <c r="C18" s="141">
        <v>3.04</v>
      </c>
      <c r="D18" s="145"/>
      <c r="E18" s="141">
        <v>2.97</v>
      </c>
      <c r="F18" s="146">
        <f t="shared" si="0"/>
        <v>97.69736842105263</v>
      </c>
      <c r="G18" s="141">
        <v>2.02</v>
      </c>
      <c r="H18" s="109">
        <f t="shared" si="1"/>
        <v>66.44736842105263</v>
      </c>
      <c r="I18" s="109"/>
      <c r="K18" s="110" t="s">
        <v>127</v>
      </c>
      <c r="L18" s="110" t="s">
        <v>274</v>
      </c>
      <c r="M18" s="110"/>
      <c r="N18" s="58"/>
    </row>
    <row r="19" spans="1:14" ht="15">
      <c r="A19" s="141">
        <v>57.91</v>
      </c>
      <c r="B19" s="141">
        <v>60.96</v>
      </c>
      <c r="C19" s="141">
        <v>3.05</v>
      </c>
      <c r="D19" s="145"/>
      <c r="E19" s="141">
        <v>2.93</v>
      </c>
      <c r="F19" s="146">
        <f t="shared" si="0"/>
        <v>96.06557377049182</v>
      </c>
      <c r="G19" s="141">
        <v>2.21</v>
      </c>
      <c r="H19" s="109">
        <f t="shared" si="1"/>
        <v>72.45901639344262</v>
      </c>
      <c r="I19" s="109"/>
      <c r="K19" s="110" t="s">
        <v>127</v>
      </c>
      <c r="L19" s="110" t="s">
        <v>274</v>
      </c>
      <c r="M19" s="110"/>
      <c r="N19" s="58"/>
    </row>
    <row r="20" spans="1:14" ht="15">
      <c r="A20" s="141">
        <v>60.96</v>
      </c>
      <c r="B20" s="141">
        <v>64.01</v>
      </c>
      <c r="C20" s="141">
        <v>3.05</v>
      </c>
      <c r="D20" s="145"/>
      <c r="E20" s="141">
        <v>3.02</v>
      </c>
      <c r="F20" s="146">
        <f t="shared" si="0"/>
        <v>99.01639344262296</v>
      </c>
      <c r="G20" s="8">
        <v>2.55</v>
      </c>
      <c r="H20" s="109">
        <f t="shared" si="1"/>
        <v>83.60655737704919</v>
      </c>
      <c r="I20" s="109"/>
      <c r="K20" s="110" t="s">
        <v>127</v>
      </c>
      <c r="L20" s="110" t="s">
        <v>274</v>
      </c>
      <c r="M20" s="110"/>
      <c r="N20" s="58"/>
    </row>
    <row r="21" spans="1:14" ht="15">
      <c r="A21" s="141">
        <v>64.01</v>
      </c>
      <c r="B21" s="141">
        <v>67.06</v>
      </c>
      <c r="C21" s="141">
        <v>3.05</v>
      </c>
      <c r="D21" s="145"/>
      <c r="E21" s="141">
        <v>2.78</v>
      </c>
      <c r="F21" s="146">
        <f t="shared" si="0"/>
        <v>91.14754098360656</v>
      </c>
      <c r="G21" s="8">
        <v>1.73</v>
      </c>
      <c r="H21" s="109">
        <f t="shared" si="1"/>
        <v>56.72131147540984</v>
      </c>
      <c r="I21" s="109"/>
      <c r="K21" s="110" t="s">
        <v>127</v>
      </c>
      <c r="L21" s="110" t="s">
        <v>274</v>
      </c>
      <c r="M21" s="110"/>
      <c r="N21" s="58"/>
    </row>
    <row r="22" spans="1:14" ht="15">
      <c r="A22" s="141">
        <v>67.06</v>
      </c>
      <c r="B22" s="141">
        <v>70.1</v>
      </c>
      <c r="C22" s="141">
        <v>3.04</v>
      </c>
      <c r="D22" s="145"/>
      <c r="E22" s="141">
        <v>2.95</v>
      </c>
      <c r="F22" s="146">
        <f t="shared" si="0"/>
        <v>97.03947368421053</v>
      </c>
      <c r="G22" s="8">
        <v>0.65</v>
      </c>
      <c r="H22" s="109">
        <f t="shared" si="1"/>
        <v>21.38157894736842</v>
      </c>
      <c r="I22" s="109"/>
      <c r="K22" s="110" t="s">
        <v>127</v>
      </c>
      <c r="L22" s="110" t="s">
        <v>274</v>
      </c>
      <c r="M22" s="110"/>
      <c r="N22" s="58"/>
    </row>
    <row r="23" spans="1:14" ht="15">
      <c r="A23" s="141">
        <v>70.1</v>
      </c>
      <c r="B23" s="141">
        <v>73.15</v>
      </c>
      <c r="C23" s="141">
        <v>3.05</v>
      </c>
      <c r="D23" s="145"/>
      <c r="E23" s="141">
        <v>2.95</v>
      </c>
      <c r="F23" s="146">
        <f t="shared" si="0"/>
        <v>96.72131147540985</v>
      </c>
      <c r="G23" s="8">
        <v>1.3</v>
      </c>
      <c r="H23" s="109">
        <f t="shared" si="1"/>
        <v>42.622950819672134</v>
      </c>
      <c r="I23" s="109"/>
      <c r="K23" s="110" t="s">
        <v>127</v>
      </c>
      <c r="L23" s="110" t="s">
        <v>274</v>
      </c>
      <c r="M23" s="110"/>
      <c r="N23" s="58"/>
    </row>
    <row r="24" spans="1:14" ht="15">
      <c r="A24" s="141">
        <v>73.15</v>
      </c>
      <c r="B24" s="141">
        <v>76.2</v>
      </c>
      <c r="C24" s="141">
        <v>3.05</v>
      </c>
      <c r="D24" s="145"/>
      <c r="E24" s="141">
        <v>2.72</v>
      </c>
      <c r="F24" s="146">
        <f t="shared" si="0"/>
        <v>89.18032786885247</v>
      </c>
      <c r="G24" s="8">
        <v>0.71</v>
      </c>
      <c r="H24" s="109">
        <f t="shared" si="1"/>
        <v>23.278688524590162</v>
      </c>
      <c r="I24" s="109"/>
      <c r="K24" s="110" t="s">
        <v>127</v>
      </c>
      <c r="L24" s="110" t="s">
        <v>274</v>
      </c>
      <c r="M24" s="110"/>
      <c r="N24" s="58"/>
    </row>
    <row r="25" spans="1:14" ht="15">
      <c r="A25" s="141">
        <v>76.2</v>
      </c>
      <c r="B25" s="141">
        <v>78.64</v>
      </c>
      <c r="C25" s="141">
        <v>2.44</v>
      </c>
      <c r="D25" s="145"/>
      <c r="E25" s="141">
        <v>2.05</v>
      </c>
      <c r="F25" s="146">
        <f t="shared" si="0"/>
        <v>84.01639344262296</v>
      </c>
      <c r="G25" s="8">
        <v>0.51</v>
      </c>
      <c r="H25" s="109">
        <f t="shared" si="1"/>
        <v>20.901639344262296</v>
      </c>
      <c r="I25" s="109"/>
      <c r="K25" s="110" t="s">
        <v>127</v>
      </c>
      <c r="L25" s="110" t="s">
        <v>274</v>
      </c>
      <c r="M25" s="110"/>
      <c r="N25" s="58"/>
    </row>
    <row r="26" spans="1:14" ht="15">
      <c r="A26" s="141">
        <v>78.64</v>
      </c>
      <c r="B26" s="141">
        <v>80.77</v>
      </c>
      <c r="C26" s="141">
        <v>2.13</v>
      </c>
      <c r="D26" s="145"/>
      <c r="E26" s="141">
        <v>1.94</v>
      </c>
      <c r="F26" s="146">
        <f t="shared" si="0"/>
        <v>91.07981220657277</v>
      </c>
      <c r="G26" s="8">
        <v>1.18</v>
      </c>
      <c r="H26" s="109">
        <f t="shared" si="1"/>
        <v>55.39906103286385</v>
      </c>
      <c r="I26" s="109"/>
      <c r="K26" s="110" t="s">
        <v>127</v>
      </c>
      <c r="L26" s="110" t="s">
        <v>274</v>
      </c>
      <c r="M26" s="110"/>
      <c r="N26" s="58"/>
    </row>
    <row r="27" spans="1:14" ht="15">
      <c r="A27" s="141">
        <v>80.77</v>
      </c>
      <c r="B27" s="141">
        <v>83.82</v>
      </c>
      <c r="C27" s="141">
        <v>3.05</v>
      </c>
      <c r="D27" s="145"/>
      <c r="E27" s="141">
        <v>2.93</v>
      </c>
      <c r="F27" s="146">
        <f t="shared" si="0"/>
        <v>96.06557377049182</v>
      </c>
      <c r="G27" s="8">
        <v>1.53</v>
      </c>
      <c r="H27" s="109">
        <f t="shared" si="1"/>
        <v>50.16393442622952</v>
      </c>
      <c r="I27" s="109"/>
      <c r="K27" s="110" t="s">
        <v>127</v>
      </c>
      <c r="L27" s="110" t="s">
        <v>274</v>
      </c>
      <c r="M27" s="110"/>
      <c r="N27" s="58"/>
    </row>
    <row r="28" spans="1:14" ht="15">
      <c r="A28" s="141">
        <v>83.82</v>
      </c>
      <c r="B28" s="141">
        <v>86.87</v>
      </c>
      <c r="C28" s="141">
        <v>3.05</v>
      </c>
      <c r="D28" s="145"/>
      <c r="E28" s="141">
        <v>2.96</v>
      </c>
      <c r="F28" s="146">
        <f t="shared" si="0"/>
        <v>97.04918032786885</v>
      </c>
      <c r="G28" s="8">
        <v>0.83</v>
      </c>
      <c r="H28" s="109">
        <f t="shared" si="1"/>
        <v>27.21311475409836</v>
      </c>
      <c r="I28" s="109"/>
      <c r="K28" s="110" t="s">
        <v>127</v>
      </c>
      <c r="L28" s="110" t="s">
        <v>274</v>
      </c>
      <c r="M28" s="110"/>
      <c r="N28" s="58"/>
    </row>
    <row r="29" spans="1:14" ht="15">
      <c r="A29" s="141">
        <v>86.87</v>
      </c>
      <c r="B29" s="141">
        <v>89.92</v>
      </c>
      <c r="C29" s="141">
        <v>3.05</v>
      </c>
      <c r="D29" s="145"/>
      <c r="E29" s="141">
        <v>2.81</v>
      </c>
      <c r="F29" s="146">
        <f t="shared" si="0"/>
        <v>92.13114754098362</v>
      </c>
      <c r="G29" s="8">
        <v>1.85</v>
      </c>
      <c r="H29" s="109">
        <f t="shared" si="1"/>
        <v>60.655737704918046</v>
      </c>
      <c r="I29" s="109"/>
      <c r="K29" s="110" t="s">
        <v>127</v>
      </c>
      <c r="L29" s="110" t="s">
        <v>274</v>
      </c>
      <c r="M29" s="110"/>
      <c r="N29" s="58"/>
    </row>
    <row r="30" spans="1:14" ht="15">
      <c r="A30" s="141">
        <v>89.92</v>
      </c>
      <c r="B30" s="141">
        <v>92.96</v>
      </c>
      <c r="C30" s="141">
        <v>3.04</v>
      </c>
      <c r="D30" s="145"/>
      <c r="E30" s="141">
        <v>2.95</v>
      </c>
      <c r="F30" s="146">
        <f t="shared" si="0"/>
        <v>97.03947368421053</v>
      </c>
      <c r="G30" s="8">
        <v>1.88</v>
      </c>
      <c r="H30" s="109">
        <f t="shared" si="1"/>
        <v>61.84210526315789</v>
      </c>
      <c r="I30" s="109"/>
      <c r="K30" s="110" t="s">
        <v>127</v>
      </c>
      <c r="L30" s="110" t="s">
        <v>274</v>
      </c>
      <c r="M30" s="110"/>
      <c r="N30" s="58"/>
    </row>
    <row r="31" spans="1:14" ht="15">
      <c r="A31" s="141">
        <v>92.96</v>
      </c>
      <c r="B31" s="141">
        <v>96.01</v>
      </c>
      <c r="C31" s="141">
        <v>3.05</v>
      </c>
      <c r="D31" s="145"/>
      <c r="E31" s="141">
        <v>2.88</v>
      </c>
      <c r="F31" s="146">
        <f t="shared" si="0"/>
        <v>94.42622950819673</v>
      </c>
      <c r="G31" s="8">
        <v>1.63</v>
      </c>
      <c r="H31" s="109">
        <f t="shared" si="1"/>
        <v>53.442622950819676</v>
      </c>
      <c r="I31" s="109"/>
      <c r="K31" s="110" t="s">
        <v>127</v>
      </c>
      <c r="L31" s="110" t="s">
        <v>274</v>
      </c>
      <c r="M31" s="110"/>
      <c r="N31" s="58"/>
    </row>
    <row r="32" spans="1:14" ht="15">
      <c r="A32" s="141">
        <v>96.01</v>
      </c>
      <c r="B32" s="141">
        <v>99.06</v>
      </c>
      <c r="C32" s="141">
        <v>3.05</v>
      </c>
      <c r="D32" s="145"/>
      <c r="E32" s="141">
        <v>2.57</v>
      </c>
      <c r="F32" s="146">
        <f t="shared" si="0"/>
        <v>84.26229508196721</v>
      </c>
      <c r="G32" s="8">
        <v>0.65</v>
      </c>
      <c r="H32" s="109">
        <f t="shared" si="1"/>
        <v>21.311475409836067</v>
      </c>
      <c r="I32" s="109"/>
      <c r="K32" s="110" t="s">
        <v>127</v>
      </c>
      <c r="L32" s="110" t="s">
        <v>274</v>
      </c>
      <c r="M32" s="110"/>
      <c r="N32" s="58"/>
    </row>
    <row r="33" spans="1:14" ht="15">
      <c r="A33" s="141">
        <v>99.06</v>
      </c>
      <c r="B33" s="141">
        <v>102.11</v>
      </c>
      <c r="C33" s="141">
        <v>3.05</v>
      </c>
      <c r="D33" s="145"/>
      <c r="E33" s="141">
        <v>3.03</v>
      </c>
      <c r="F33" s="146">
        <f t="shared" si="0"/>
        <v>99.34426229508196</v>
      </c>
      <c r="G33" s="8">
        <v>2.1</v>
      </c>
      <c r="H33" s="109">
        <f t="shared" si="1"/>
        <v>68.85245901639345</v>
      </c>
      <c r="I33" s="109"/>
      <c r="K33" s="110" t="s">
        <v>127</v>
      </c>
      <c r="L33" s="110" t="s">
        <v>274</v>
      </c>
      <c r="M33" s="110"/>
      <c r="N33" s="58"/>
    </row>
    <row r="34" spans="1:14" ht="15">
      <c r="A34" s="141">
        <v>102.11</v>
      </c>
      <c r="B34" s="141">
        <v>105.16</v>
      </c>
      <c r="C34" s="141">
        <v>3.05</v>
      </c>
      <c r="D34" s="145"/>
      <c r="E34" s="141">
        <v>2.98</v>
      </c>
      <c r="F34" s="146">
        <f t="shared" si="0"/>
        <v>97.70491803278689</v>
      </c>
      <c r="G34" s="8">
        <v>1.59</v>
      </c>
      <c r="H34" s="109">
        <f t="shared" si="1"/>
        <v>52.13114754098361</v>
      </c>
      <c r="I34" s="109"/>
      <c r="K34" s="110" t="s">
        <v>127</v>
      </c>
      <c r="L34" s="110" t="s">
        <v>274</v>
      </c>
      <c r="M34" s="110"/>
      <c r="N34" s="58"/>
    </row>
    <row r="35" spans="1:14" ht="15">
      <c r="A35" s="141">
        <v>105.16</v>
      </c>
      <c r="B35" s="141">
        <v>108.2</v>
      </c>
      <c r="C35" s="141">
        <v>3.04</v>
      </c>
      <c r="D35" s="145"/>
      <c r="E35" s="141">
        <v>3.05</v>
      </c>
      <c r="F35" s="146">
        <f t="shared" si="0"/>
        <v>100.32894736842104</v>
      </c>
      <c r="G35" s="8">
        <v>1.49</v>
      </c>
      <c r="H35" s="109">
        <f t="shared" si="1"/>
        <v>49.01315789473684</v>
      </c>
      <c r="I35" s="109"/>
      <c r="K35" s="110" t="s">
        <v>127</v>
      </c>
      <c r="L35" s="110" t="s">
        <v>274</v>
      </c>
      <c r="M35" s="110"/>
      <c r="N35" s="58"/>
    </row>
    <row r="36" spans="1:14" ht="15">
      <c r="A36" s="141">
        <v>108.2</v>
      </c>
      <c r="B36" s="145">
        <v>111.25</v>
      </c>
      <c r="C36" s="141">
        <v>3.05</v>
      </c>
      <c r="D36" s="145"/>
      <c r="E36" s="141">
        <v>2.99</v>
      </c>
      <c r="F36" s="146">
        <f t="shared" si="0"/>
        <v>98.03278688524591</v>
      </c>
      <c r="G36" s="8">
        <v>2.27</v>
      </c>
      <c r="H36" s="109">
        <f t="shared" si="1"/>
        <v>74.42622950819673</v>
      </c>
      <c r="I36" s="109"/>
      <c r="K36" s="110" t="s">
        <v>127</v>
      </c>
      <c r="L36" s="110" t="s">
        <v>274</v>
      </c>
      <c r="M36" s="110"/>
      <c r="N36" s="58"/>
    </row>
    <row r="37" spans="1:13" ht="12.75">
      <c r="A37" s="145">
        <v>111.25</v>
      </c>
      <c r="B37" s="145">
        <v>114.3</v>
      </c>
      <c r="C37" s="141">
        <v>3.05</v>
      </c>
      <c r="D37" s="145"/>
      <c r="E37" s="141">
        <v>2.94</v>
      </c>
      <c r="F37" s="146">
        <f t="shared" si="0"/>
        <v>96.39344262295081</v>
      </c>
      <c r="G37" s="149">
        <v>2.05</v>
      </c>
      <c r="H37" s="109">
        <f t="shared" si="1"/>
        <v>67.21311475409836</v>
      </c>
      <c r="K37" s="110" t="s">
        <v>127</v>
      </c>
      <c r="L37" s="110" t="s">
        <v>274</v>
      </c>
      <c r="M37" s="110"/>
    </row>
    <row r="38" spans="1:13" ht="12.75">
      <c r="A38" s="145">
        <v>114.3</v>
      </c>
      <c r="B38" s="145">
        <v>117.35</v>
      </c>
      <c r="C38" s="141">
        <v>3.05</v>
      </c>
      <c r="D38" s="145"/>
      <c r="E38" s="150">
        <v>2.91</v>
      </c>
      <c r="F38" s="146">
        <f t="shared" si="0"/>
        <v>95.40983606557378</v>
      </c>
      <c r="G38" s="149">
        <v>2.11</v>
      </c>
      <c r="H38" s="109">
        <f t="shared" si="1"/>
        <v>69.18032786885246</v>
      </c>
      <c r="K38" s="110" t="s">
        <v>127</v>
      </c>
      <c r="L38" s="110" t="s">
        <v>274</v>
      </c>
      <c r="M38" s="110"/>
    </row>
    <row r="39" spans="1:13" ht="12.75">
      <c r="A39" s="145">
        <v>117.35</v>
      </c>
      <c r="B39" s="145">
        <v>120.4</v>
      </c>
      <c r="C39" s="141">
        <v>3.05</v>
      </c>
      <c r="D39" s="145"/>
      <c r="E39" s="150">
        <v>2.94</v>
      </c>
      <c r="F39" s="146">
        <f t="shared" si="0"/>
        <v>96.39344262295081</v>
      </c>
      <c r="G39" s="149">
        <v>1.37</v>
      </c>
      <c r="H39" s="109">
        <f t="shared" si="1"/>
        <v>44.918032786885256</v>
      </c>
      <c r="K39" s="110" t="s">
        <v>127</v>
      </c>
      <c r="L39" s="110" t="s">
        <v>274</v>
      </c>
      <c r="M39" s="110"/>
    </row>
    <row r="40" spans="1:13" ht="12.75">
      <c r="A40" s="145">
        <v>120.4</v>
      </c>
      <c r="B40" s="145">
        <v>123.44</v>
      </c>
      <c r="C40" s="141">
        <v>3.04</v>
      </c>
      <c r="D40" s="145"/>
      <c r="E40" s="150">
        <v>3</v>
      </c>
      <c r="F40" s="146">
        <f t="shared" si="0"/>
        <v>98.68421052631578</v>
      </c>
      <c r="G40" s="149">
        <v>1.51</v>
      </c>
      <c r="H40" s="109">
        <f t="shared" si="1"/>
        <v>49.67105263157895</v>
      </c>
      <c r="K40" s="110" t="s">
        <v>127</v>
      </c>
      <c r="L40" s="110" t="s">
        <v>274</v>
      </c>
      <c r="M40" s="110"/>
    </row>
    <row r="41" spans="1:13" ht="12.75">
      <c r="A41" s="145">
        <v>123.44</v>
      </c>
      <c r="B41" s="145">
        <v>126.49</v>
      </c>
      <c r="C41" s="141">
        <v>3.05</v>
      </c>
      <c r="D41" s="145"/>
      <c r="E41" s="150">
        <v>2.99</v>
      </c>
      <c r="F41" s="146">
        <f t="shared" si="0"/>
        <v>98.03278688524591</v>
      </c>
      <c r="G41" s="149">
        <v>1.43</v>
      </c>
      <c r="H41" s="109">
        <f t="shared" si="1"/>
        <v>46.885245901639344</v>
      </c>
      <c r="K41" s="110" t="s">
        <v>127</v>
      </c>
      <c r="L41" s="110" t="s">
        <v>274</v>
      </c>
      <c r="M41" s="110"/>
    </row>
    <row r="42" spans="1:13" ht="12.75">
      <c r="A42" s="145">
        <v>126.49</v>
      </c>
      <c r="B42" s="145">
        <v>129.54</v>
      </c>
      <c r="C42" s="141">
        <v>3.05</v>
      </c>
      <c r="D42" s="145"/>
      <c r="E42" s="150">
        <v>2.66</v>
      </c>
      <c r="F42" s="146">
        <f t="shared" si="0"/>
        <v>87.21311475409837</v>
      </c>
      <c r="G42" s="149">
        <v>0.9</v>
      </c>
      <c r="H42" s="109">
        <f t="shared" si="1"/>
        <v>29.50819672131148</v>
      </c>
      <c r="K42" s="110" t="s">
        <v>127</v>
      </c>
      <c r="L42" s="110" t="s">
        <v>274</v>
      </c>
      <c r="M42" s="110"/>
    </row>
    <row r="43" spans="1:13" ht="12.75">
      <c r="A43" s="145">
        <v>129.54</v>
      </c>
      <c r="B43" s="145">
        <v>132.59</v>
      </c>
      <c r="C43" s="141">
        <v>3.05</v>
      </c>
      <c r="D43" s="145"/>
      <c r="E43" s="150">
        <v>2.95</v>
      </c>
      <c r="F43" s="146">
        <f t="shared" si="0"/>
        <v>96.72131147540985</v>
      </c>
      <c r="G43" s="149">
        <v>1</v>
      </c>
      <c r="H43" s="109">
        <f t="shared" si="1"/>
        <v>32.786885245901644</v>
      </c>
      <c r="K43" s="110" t="s">
        <v>127</v>
      </c>
      <c r="L43" s="110" t="s">
        <v>274</v>
      </c>
      <c r="M43" s="110"/>
    </row>
    <row r="44" spans="1:13" ht="12.75">
      <c r="A44" s="145">
        <v>132.59</v>
      </c>
      <c r="B44" s="145">
        <v>135.64</v>
      </c>
      <c r="C44" s="141">
        <v>3.05</v>
      </c>
      <c r="D44" s="145"/>
      <c r="E44" s="150">
        <v>3.04</v>
      </c>
      <c r="F44" s="146">
        <f t="shared" si="0"/>
        <v>99.672131147541</v>
      </c>
      <c r="G44" s="149">
        <v>1.94</v>
      </c>
      <c r="H44" s="109">
        <f t="shared" si="1"/>
        <v>63.60655737704918</v>
      </c>
      <c r="K44" s="110" t="s">
        <v>127</v>
      </c>
      <c r="L44" s="110" t="s">
        <v>274</v>
      </c>
      <c r="M44" s="110"/>
    </row>
    <row r="45" spans="1:13" ht="12.75">
      <c r="A45" s="145">
        <v>135.64</v>
      </c>
      <c r="B45" s="145">
        <v>138.68</v>
      </c>
      <c r="C45" s="141">
        <v>3.04</v>
      </c>
      <c r="D45" s="145"/>
      <c r="E45" s="150">
        <v>2.77</v>
      </c>
      <c r="F45" s="146">
        <f t="shared" si="0"/>
        <v>91.11842105263158</v>
      </c>
      <c r="G45" s="149">
        <v>0.84</v>
      </c>
      <c r="H45" s="109">
        <f t="shared" si="1"/>
        <v>27.631578947368418</v>
      </c>
      <c r="K45" s="110" t="s">
        <v>127</v>
      </c>
      <c r="L45" s="110" t="s">
        <v>274</v>
      </c>
      <c r="M45" s="110"/>
    </row>
    <row r="46" spans="1:13" ht="12.75">
      <c r="A46" s="145">
        <v>138.68</v>
      </c>
      <c r="B46" s="145">
        <v>141.73</v>
      </c>
      <c r="C46" s="141">
        <v>3.05</v>
      </c>
      <c r="D46" s="145"/>
      <c r="E46" s="150">
        <v>3.04</v>
      </c>
      <c r="F46" s="146">
        <f t="shared" si="0"/>
        <v>99.672131147541</v>
      </c>
      <c r="G46" s="149">
        <v>0.93</v>
      </c>
      <c r="H46" s="109">
        <f t="shared" si="1"/>
        <v>30.49180327868853</v>
      </c>
      <c r="K46" s="110" t="s">
        <v>127</v>
      </c>
      <c r="L46" s="110" t="s">
        <v>274</v>
      </c>
      <c r="M46" s="110"/>
    </row>
    <row r="47" spans="1:13" ht="12.75">
      <c r="A47" s="145">
        <v>141.73</v>
      </c>
      <c r="B47" s="145">
        <v>144.78</v>
      </c>
      <c r="C47" s="141">
        <v>3.05</v>
      </c>
      <c r="D47" s="145"/>
      <c r="E47" s="150">
        <v>2.75</v>
      </c>
      <c r="F47" s="146">
        <f t="shared" si="0"/>
        <v>90.1639344262295</v>
      </c>
      <c r="G47" s="149">
        <v>0.95</v>
      </c>
      <c r="H47" s="109">
        <f t="shared" si="1"/>
        <v>31.147540983606557</v>
      </c>
      <c r="K47" s="110" t="s">
        <v>127</v>
      </c>
      <c r="L47" s="110" t="s">
        <v>274</v>
      </c>
      <c r="M47" s="110"/>
    </row>
    <row r="48" spans="1:13" ht="12.75">
      <c r="A48" s="145">
        <v>144.78</v>
      </c>
      <c r="B48" s="145">
        <v>147.83</v>
      </c>
      <c r="C48" s="141">
        <v>3.05</v>
      </c>
      <c r="D48" s="145"/>
      <c r="E48" s="150">
        <v>3.05</v>
      </c>
      <c r="F48" s="146">
        <f t="shared" si="0"/>
        <v>100</v>
      </c>
      <c r="G48" s="149">
        <v>1.94</v>
      </c>
      <c r="H48" s="109">
        <f t="shared" si="1"/>
        <v>63.60655737704918</v>
      </c>
      <c r="K48" s="110" t="s">
        <v>127</v>
      </c>
      <c r="L48" s="110" t="s">
        <v>274</v>
      </c>
      <c r="M48" s="110"/>
    </row>
    <row r="49" spans="1:13" ht="12.75">
      <c r="A49" s="145">
        <v>147.83</v>
      </c>
      <c r="B49" s="145">
        <v>150.88</v>
      </c>
      <c r="C49" s="141">
        <v>3.05</v>
      </c>
      <c r="D49" s="145"/>
      <c r="E49" s="150">
        <v>2.81</v>
      </c>
      <c r="F49" s="146">
        <f t="shared" si="0"/>
        <v>92.13114754098362</v>
      </c>
      <c r="G49" s="149">
        <v>2</v>
      </c>
      <c r="H49" s="109">
        <f t="shared" si="1"/>
        <v>65.57377049180329</v>
      </c>
      <c r="K49" s="110" t="s">
        <v>127</v>
      </c>
      <c r="L49" s="110" t="s">
        <v>274</v>
      </c>
      <c r="M49" s="110"/>
    </row>
    <row r="50" spans="1:14" ht="75" customHeight="1">
      <c r="A50" s="53" t="s">
        <v>8</v>
      </c>
      <c r="B50" s="53" t="s">
        <v>9</v>
      </c>
      <c r="C50" s="53" t="s">
        <v>10</v>
      </c>
      <c r="D50" s="54"/>
      <c r="E50" s="60" t="s">
        <v>11</v>
      </c>
      <c r="F50" s="62" t="s">
        <v>36</v>
      </c>
      <c r="G50" s="53" t="s">
        <v>14</v>
      </c>
      <c r="H50" s="63" t="s">
        <v>37</v>
      </c>
      <c r="I50" s="54"/>
      <c r="J50" s="55" t="s">
        <v>21</v>
      </c>
      <c r="K50" s="56" t="s">
        <v>16</v>
      </c>
      <c r="L50" s="56" t="s">
        <v>15</v>
      </c>
      <c r="M50" s="54"/>
      <c r="N50" s="57" t="s">
        <v>26</v>
      </c>
    </row>
    <row r="51" spans="1:13" ht="12.75">
      <c r="A51" s="145">
        <v>150.88</v>
      </c>
      <c r="B51" s="145">
        <v>153.92</v>
      </c>
      <c r="C51" s="141">
        <v>3.04</v>
      </c>
      <c r="D51" s="145"/>
      <c r="E51" s="150">
        <v>3.01</v>
      </c>
      <c r="F51" s="146">
        <f t="shared" si="0"/>
        <v>99.01315789473684</v>
      </c>
      <c r="G51" s="149">
        <v>1.96</v>
      </c>
      <c r="H51" s="109">
        <f t="shared" si="1"/>
        <v>64.47368421052632</v>
      </c>
      <c r="K51" s="110" t="s">
        <v>127</v>
      </c>
      <c r="L51" s="110" t="s">
        <v>274</v>
      </c>
      <c r="M51" s="110"/>
    </row>
    <row r="52" spans="1:13" ht="12.75">
      <c r="A52" s="145">
        <v>153.92</v>
      </c>
      <c r="B52" s="145">
        <v>156.97</v>
      </c>
      <c r="C52" s="141">
        <v>3.05</v>
      </c>
      <c r="D52" s="145"/>
      <c r="E52" s="150">
        <v>2.8</v>
      </c>
      <c r="F52" s="146">
        <f t="shared" si="0"/>
        <v>91.80327868852459</v>
      </c>
      <c r="G52" s="149">
        <v>0.88</v>
      </c>
      <c r="H52" s="109">
        <f t="shared" si="1"/>
        <v>28.852459016393446</v>
      </c>
      <c r="K52" s="110" t="s">
        <v>127</v>
      </c>
      <c r="L52" s="110" t="s">
        <v>274</v>
      </c>
      <c r="M52" s="110"/>
    </row>
    <row r="53" spans="1:13" ht="12.75">
      <c r="A53" s="145">
        <v>156.97</v>
      </c>
      <c r="B53" s="145">
        <v>160.02</v>
      </c>
      <c r="C53" s="141">
        <v>3.05</v>
      </c>
      <c r="D53" s="145"/>
      <c r="E53" s="150">
        <v>2.96</v>
      </c>
      <c r="F53" s="146">
        <f t="shared" si="0"/>
        <v>97.04918032786885</v>
      </c>
      <c r="G53" s="149">
        <v>1.86</v>
      </c>
      <c r="H53" s="109">
        <f t="shared" si="1"/>
        <v>60.98360655737706</v>
      </c>
      <c r="K53" s="110" t="s">
        <v>127</v>
      </c>
      <c r="L53" s="110" t="s">
        <v>274</v>
      </c>
      <c r="M53" s="110"/>
    </row>
    <row r="54" spans="1:13" ht="12.75">
      <c r="A54" s="145">
        <v>160.02</v>
      </c>
      <c r="B54" s="145">
        <v>163.07</v>
      </c>
      <c r="C54" s="141">
        <v>3.05</v>
      </c>
      <c r="D54" s="145"/>
      <c r="E54" s="150">
        <v>2.92</v>
      </c>
      <c r="F54" s="146">
        <f t="shared" si="0"/>
        <v>95.73770491803279</v>
      </c>
      <c r="G54" s="149">
        <v>1.69</v>
      </c>
      <c r="H54" s="109">
        <f t="shared" si="1"/>
        <v>55.40983606557377</v>
      </c>
      <c r="K54" s="110" t="s">
        <v>127</v>
      </c>
      <c r="L54" s="110" t="s">
        <v>274</v>
      </c>
      <c r="M54" s="110"/>
    </row>
    <row r="55" spans="1:13" ht="12.75">
      <c r="A55" s="145">
        <v>163.07</v>
      </c>
      <c r="B55" s="145">
        <v>166.12</v>
      </c>
      <c r="C55" s="141">
        <v>3.05</v>
      </c>
      <c r="D55" s="145"/>
      <c r="E55" s="150">
        <v>3</v>
      </c>
      <c r="F55" s="146">
        <f t="shared" si="0"/>
        <v>98.36065573770493</v>
      </c>
      <c r="G55" s="149">
        <v>0.76</v>
      </c>
      <c r="H55" s="109">
        <f t="shared" si="1"/>
        <v>24.91803278688525</v>
      </c>
      <c r="K55" s="110" t="s">
        <v>127</v>
      </c>
      <c r="L55" s="110" t="s">
        <v>274</v>
      </c>
      <c r="M55" s="110"/>
    </row>
    <row r="56" spans="1:13" ht="12.75">
      <c r="A56" s="145">
        <v>166.12</v>
      </c>
      <c r="B56" s="145">
        <v>169.16</v>
      </c>
      <c r="C56" s="141">
        <v>3.04</v>
      </c>
      <c r="D56" s="145"/>
      <c r="E56" s="150">
        <v>2.84</v>
      </c>
      <c r="F56" s="146">
        <f t="shared" si="0"/>
        <v>93.42105263157893</v>
      </c>
      <c r="G56" s="149">
        <v>1.88</v>
      </c>
      <c r="H56" s="109">
        <f t="shared" si="1"/>
        <v>61.84210526315789</v>
      </c>
      <c r="K56" s="110" t="s">
        <v>127</v>
      </c>
      <c r="L56" s="110" t="s">
        <v>274</v>
      </c>
      <c r="M56" s="110"/>
    </row>
    <row r="57" spans="1:13" ht="12.75">
      <c r="A57" s="145">
        <v>169.16</v>
      </c>
      <c r="B57" s="145">
        <v>172.21</v>
      </c>
      <c r="C57" s="141">
        <v>3.05</v>
      </c>
      <c r="D57" s="145"/>
      <c r="E57" s="150">
        <v>2.88</v>
      </c>
      <c r="F57" s="146">
        <f t="shared" si="0"/>
        <v>94.42622950819673</v>
      </c>
      <c r="G57" s="149">
        <v>1.21</v>
      </c>
      <c r="H57" s="109">
        <f t="shared" si="1"/>
        <v>39.67213114754099</v>
      </c>
      <c r="K57" s="110" t="s">
        <v>127</v>
      </c>
      <c r="L57" s="110" t="s">
        <v>274</v>
      </c>
      <c r="M57" s="110"/>
    </row>
    <row r="58" spans="1:13" ht="12.75">
      <c r="A58" s="145">
        <v>172.21</v>
      </c>
      <c r="B58" s="145">
        <v>175.26</v>
      </c>
      <c r="C58" s="141">
        <v>3.05</v>
      </c>
      <c r="D58" s="145"/>
      <c r="E58" s="150">
        <v>3</v>
      </c>
      <c r="F58" s="146">
        <f t="shared" si="0"/>
        <v>98.36065573770493</v>
      </c>
      <c r="G58" s="149">
        <v>1.85</v>
      </c>
      <c r="H58" s="109">
        <f t="shared" si="1"/>
        <v>60.655737704918046</v>
      </c>
      <c r="K58" s="110" t="s">
        <v>127</v>
      </c>
      <c r="L58" s="110" t="s">
        <v>274</v>
      </c>
      <c r="M58" s="110"/>
    </row>
    <row r="59" spans="1:13" ht="12.75">
      <c r="A59" s="145">
        <v>175.26</v>
      </c>
      <c r="B59" s="145">
        <v>178.31</v>
      </c>
      <c r="C59" s="141">
        <v>3.05</v>
      </c>
      <c r="D59" s="145"/>
      <c r="E59" s="150">
        <v>3.01</v>
      </c>
      <c r="F59" s="146">
        <f t="shared" si="0"/>
        <v>98.68852459016392</v>
      </c>
      <c r="G59" s="149">
        <v>1.35</v>
      </c>
      <c r="H59" s="109">
        <f t="shared" si="1"/>
        <v>44.26229508196722</v>
      </c>
      <c r="K59" s="110" t="s">
        <v>127</v>
      </c>
      <c r="L59" s="110" t="s">
        <v>274</v>
      </c>
      <c r="M59" s="110"/>
    </row>
    <row r="60" spans="1:13" ht="12.75">
      <c r="A60" s="145">
        <v>178.31</v>
      </c>
      <c r="B60" s="145">
        <v>181.36</v>
      </c>
      <c r="C60" s="141">
        <v>3.05</v>
      </c>
      <c r="D60" s="145"/>
      <c r="E60" s="150">
        <v>2.93</v>
      </c>
      <c r="F60" s="146">
        <f t="shared" si="0"/>
        <v>96.06557377049182</v>
      </c>
      <c r="G60" s="149">
        <v>1.72</v>
      </c>
      <c r="H60" s="109">
        <f t="shared" si="1"/>
        <v>56.393442622950815</v>
      </c>
      <c r="K60" s="110" t="s">
        <v>127</v>
      </c>
      <c r="L60" s="110" t="s">
        <v>274</v>
      </c>
      <c r="M60" s="110"/>
    </row>
    <row r="61" spans="1:13" ht="12.75">
      <c r="A61" s="145">
        <v>181.36</v>
      </c>
      <c r="B61" s="145">
        <v>184.4</v>
      </c>
      <c r="C61" s="141">
        <v>3.04</v>
      </c>
      <c r="D61" s="145"/>
      <c r="E61" s="145">
        <v>2.93</v>
      </c>
      <c r="F61" s="146">
        <f>E62/C61*100</f>
        <v>90.13157894736842</v>
      </c>
      <c r="G61" s="149">
        <v>1.77</v>
      </c>
      <c r="H61" s="109">
        <f t="shared" si="1"/>
        <v>58.223684210526315</v>
      </c>
      <c r="K61" s="110" t="s">
        <v>127</v>
      </c>
      <c r="L61" s="110" t="s">
        <v>274</v>
      </c>
      <c r="M61" s="110"/>
    </row>
    <row r="62" spans="1:13" ht="12.75">
      <c r="A62" s="145">
        <v>184.4</v>
      </c>
      <c r="B62" s="145">
        <v>187.45</v>
      </c>
      <c r="C62" s="141">
        <v>3.05</v>
      </c>
      <c r="D62" s="145"/>
      <c r="E62" s="150">
        <v>2.74</v>
      </c>
      <c r="F62" s="146">
        <f>E63/C62*100</f>
        <v>88.52459016393443</v>
      </c>
      <c r="G62" s="149">
        <v>1.59</v>
      </c>
      <c r="H62" s="109">
        <f t="shared" si="1"/>
        <v>52.13114754098361</v>
      </c>
      <c r="K62" s="110" t="s">
        <v>127</v>
      </c>
      <c r="L62" s="110" t="s">
        <v>274</v>
      </c>
      <c r="M62" s="110"/>
    </row>
    <row r="63" spans="1:13" ht="12.75">
      <c r="A63" s="145">
        <v>187.45</v>
      </c>
      <c r="B63" s="145">
        <v>190.5</v>
      </c>
      <c r="C63" s="141">
        <v>3.05</v>
      </c>
      <c r="D63" s="145"/>
      <c r="E63" s="150">
        <v>2.7</v>
      </c>
      <c r="F63" s="146">
        <f>E64/C63*100</f>
        <v>86.88524590163935</v>
      </c>
      <c r="G63" s="149">
        <v>0.71</v>
      </c>
      <c r="H63" s="109">
        <f t="shared" si="1"/>
        <v>23.278688524590162</v>
      </c>
      <c r="K63" s="110" t="s">
        <v>127</v>
      </c>
      <c r="L63" s="110" t="s">
        <v>274</v>
      </c>
      <c r="M63" s="110"/>
    </row>
    <row r="64" spans="1:13" ht="12.75">
      <c r="A64" s="145">
        <v>190.5</v>
      </c>
      <c r="B64" s="145">
        <v>193.55</v>
      </c>
      <c r="C64" s="141">
        <v>3.05</v>
      </c>
      <c r="D64" s="145"/>
      <c r="E64" s="150">
        <v>2.65</v>
      </c>
      <c r="F64" s="146">
        <f>E65/C64*100</f>
        <v>86.88524590163935</v>
      </c>
      <c r="G64" s="149">
        <v>1.51</v>
      </c>
      <c r="H64" s="109">
        <f t="shared" si="1"/>
        <v>49.50819672131148</v>
      </c>
      <c r="K64" s="110" t="s">
        <v>127</v>
      </c>
      <c r="L64" s="110" t="s">
        <v>274</v>
      </c>
      <c r="M64" s="110"/>
    </row>
    <row r="65" spans="1:13" ht="12.75">
      <c r="A65" s="145">
        <v>193.55</v>
      </c>
      <c r="B65" s="145">
        <v>196.6</v>
      </c>
      <c r="C65" s="141">
        <v>3.05</v>
      </c>
      <c r="D65" s="145"/>
      <c r="E65" s="150">
        <v>2.65</v>
      </c>
      <c r="F65" s="146">
        <f>E65/C65*100</f>
        <v>86.88524590163935</v>
      </c>
      <c r="G65" s="149">
        <v>1.35</v>
      </c>
      <c r="H65" s="109">
        <f t="shared" si="1"/>
        <v>44.26229508196722</v>
      </c>
      <c r="K65" s="110" t="s">
        <v>127</v>
      </c>
      <c r="L65" s="110" t="s">
        <v>274</v>
      </c>
      <c r="M65" s="110"/>
    </row>
    <row r="66" spans="1:13" ht="12.75">
      <c r="A66" s="145">
        <v>196.6</v>
      </c>
      <c r="B66" s="145">
        <v>199.64</v>
      </c>
      <c r="C66" s="141">
        <v>3.04</v>
      </c>
      <c r="D66" s="145"/>
      <c r="E66" s="150">
        <v>2.46</v>
      </c>
      <c r="F66" s="146">
        <f>E66/C66*100</f>
        <v>80.92105263157895</v>
      </c>
      <c r="G66" s="149">
        <v>0.78</v>
      </c>
      <c r="H66" s="109">
        <f t="shared" si="1"/>
        <v>25.657894736842106</v>
      </c>
      <c r="K66" s="110" t="s">
        <v>127</v>
      </c>
      <c r="L66" s="110" t="s">
        <v>274</v>
      </c>
      <c r="M66" s="110"/>
    </row>
    <row r="67" spans="1:13" ht="12.75">
      <c r="A67" s="145">
        <v>199.64</v>
      </c>
      <c r="B67" s="145">
        <v>202.69</v>
      </c>
      <c r="C67" s="141">
        <v>3.05</v>
      </c>
      <c r="D67" s="145"/>
      <c r="E67" s="150">
        <v>3</v>
      </c>
      <c r="F67" s="146">
        <f aca="true" t="shared" si="2" ref="F67:F87">E67/C67*100</f>
        <v>98.36065573770493</v>
      </c>
      <c r="G67" s="149">
        <v>0.98</v>
      </c>
      <c r="H67" s="109">
        <f t="shared" si="1"/>
        <v>32.131147540983605</v>
      </c>
      <c r="K67" s="110" t="s">
        <v>127</v>
      </c>
      <c r="L67" s="110" t="s">
        <v>274</v>
      </c>
      <c r="M67" s="110"/>
    </row>
    <row r="68" spans="1:13" ht="12.75">
      <c r="A68" s="145">
        <v>202.69</v>
      </c>
      <c r="B68" s="145">
        <v>205.74</v>
      </c>
      <c r="C68" s="141">
        <v>3.05</v>
      </c>
      <c r="D68" s="145"/>
      <c r="E68" s="150">
        <v>2.85</v>
      </c>
      <c r="F68" s="146">
        <f t="shared" si="2"/>
        <v>93.44262295081968</v>
      </c>
      <c r="G68" s="149">
        <v>1.73</v>
      </c>
      <c r="H68" s="109">
        <f t="shared" si="1"/>
        <v>56.72131147540984</v>
      </c>
      <c r="K68" s="110" t="s">
        <v>127</v>
      </c>
      <c r="L68" s="110" t="s">
        <v>274</v>
      </c>
      <c r="M68" s="110"/>
    </row>
    <row r="69" spans="1:13" ht="12.75">
      <c r="A69" s="145">
        <v>205.74</v>
      </c>
      <c r="B69" s="145">
        <v>208.79</v>
      </c>
      <c r="C69" s="141">
        <v>3.05</v>
      </c>
      <c r="D69" s="145"/>
      <c r="E69" s="150">
        <v>2.87</v>
      </c>
      <c r="F69" s="146">
        <f t="shared" si="2"/>
        <v>94.09836065573771</v>
      </c>
      <c r="G69" s="149">
        <v>1.72</v>
      </c>
      <c r="H69" s="109">
        <f t="shared" si="1"/>
        <v>56.393442622950815</v>
      </c>
      <c r="K69" s="110" t="s">
        <v>127</v>
      </c>
      <c r="L69" s="110" t="s">
        <v>274</v>
      </c>
      <c r="M69" s="110"/>
    </row>
    <row r="70" spans="1:13" ht="12.75">
      <c r="A70" s="145">
        <v>208.79</v>
      </c>
      <c r="B70" s="145">
        <v>211.84</v>
      </c>
      <c r="C70" s="141">
        <v>3.05</v>
      </c>
      <c r="D70" s="145"/>
      <c r="E70" s="150">
        <v>2.9</v>
      </c>
      <c r="F70" s="146">
        <f t="shared" si="2"/>
        <v>95.08196721311477</v>
      </c>
      <c r="G70" s="149">
        <v>1.32</v>
      </c>
      <c r="H70" s="109">
        <f t="shared" si="1"/>
        <v>43.27868852459017</v>
      </c>
      <c r="K70" s="110" t="s">
        <v>127</v>
      </c>
      <c r="L70" s="110" t="s">
        <v>274</v>
      </c>
      <c r="M70" s="110"/>
    </row>
    <row r="71" spans="1:13" ht="12.75">
      <c r="A71" s="145">
        <v>211.84</v>
      </c>
      <c r="B71" s="145">
        <v>214.88</v>
      </c>
      <c r="C71" s="141">
        <v>3.04</v>
      </c>
      <c r="D71" s="145"/>
      <c r="E71" s="150">
        <v>2.93</v>
      </c>
      <c r="F71" s="146">
        <f t="shared" si="2"/>
        <v>96.38157894736842</v>
      </c>
      <c r="G71" s="149">
        <v>1.25</v>
      </c>
      <c r="H71" s="109">
        <f t="shared" si="1"/>
        <v>41.118421052631575</v>
      </c>
      <c r="K71" s="110" t="s">
        <v>127</v>
      </c>
      <c r="L71" s="110" t="s">
        <v>274</v>
      </c>
      <c r="M71" s="110"/>
    </row>
    <row r="72" spans="1:13" ht="12.75">
      <c r="A72" s="145">
        <v>214.88</v>
      </c>
      <c r="B72" s="145">
        <v>217.93</v>
      </c>
      <c r="C72" s="141">
        <v>3.05</v>
      </c>
      <c r="D72" s="145"/>
      <c r="E72" s="150">
        <v>2.98</v>
      </c>
      <c r="F72" s="146">
        <f t="shared" si="2"/>
        <v>97.70491803278689</v>
      </c>
      <c r="G72" s="149">
        <v>2.31</v>
      </c>
      <c r="H72" s="109">
        <f t="shared" si="1"/>
        <v>75.73770491803279</v>
      </c>
      <c r="K72" s="110" t="s">
        <v>127</v>
      </c>
      <c r="L72" s="110" t="s">
        <v>274</v>
      </c>
      <c r="M72" s="110"/>
    </row>
    <row r="73" spans="1:13" ht="12.75">
      <c r="A73" s="145">
        <v>217.93</v>
      </c>
      <c r="B73" s="145">
        <v>220.98</v>
      </c>
      <c r="C73" s="141">
        <v>3.05</v>
      </c>
      <c r="D73" s="145"/>
      <c r="E73" s="150">
        <v>3.05</v>
      </c>
      <c r="F73" s="146">
        <f t="shared" si="2"/>
        <v>100</v>
      </c>
      <c r="G73" s="149">
        <v>1.38</v>
      </c>
      <c r="H73" s="109">
        <f t="shared" si="1"/>
        <v>45.24590163934426</v>
      </c>
      <c r="K73" s="110" t="s">
        <v>127</v>
      </c>
      <c r="L73" s="110" t="s">
        <v>274</v>
      </c>
      <c r="M73" s="110"/>
    </row>
    <row r="74" spans="1:13" ht="12.75">
      <c r="A74" s="145">
        <v>220.98</v>
      </c>
      <c r="B74" s="145">
        <v>224.03</v>
      </c>
      <c r="C74" s="141">
        <v>3.05</v>
      </c>
      <c r="D74" s="145"/>
      <c r="E74" s="150">
        <v>2.93</v>
      </c>
      <c r="F74" s="146">
        <f t="shared" si="2"/>
        <v>96.06557377049182</v>
      </c>
      <c r="G74" s="149">
        <v>2.46</v>
      </c>
      <c r="H74" s="109">
        <f t="shared" si="1"/>
        <v>80.65573770491804</v>
      </c>
      <c r="K74" s="110" t="s">
        <v>127</v>
      </c>
      <c r="L74" s="110" t="s">
        <v>274</v>
      </c>
      <c r="M74" s="110"/>
    </row>
    <row r="75" spans="1:13" ht="12.75">
      <c r="A75" s="145">
        <v>224.03</v>
      </c>
      <c r="B75" s="145">
        <v>227.08</v>
      </c>
      <c r="C75" s="141">
        <v>3.05</v>
      </c>
      <c r="D75" s="145"/>
      <c r="E75" s="150">
        <v>2.95</v>
      </c>
      <c r="F75" s="146">
        <f t="shared" si="2"/>
        <v>96.72131147540985</v>
      </c>
      <c r="G75" s="149">
        <v>1.39</v>
      </c>
      <c r="H75" s="109">
        <f t="shared" si="1"/>
        <v>45.57377049180328</v>
      </c>
      <c r="K75" s="110" t="s">
        <v>127</v>
      </c>
      <c r="L75" s="110" t="s">
        <v>274</v>
      </c>
      <c r="M75" s="110"/>
    </row>
    <row r="76" spans="1:13" ht="12.75">
      <c r="A76" s="145">
        <v>227.08</v>
      </c>
      <c r="B76" s="145">
        <v>230.12</v>
      </c>
      <c r="C76" s="141">
        <v>3.04</v>
      </c>
      <c r="D76" s="145"/>
      <c r="E76" s="150">
        <v>3.03</v>
      </c>
      <c r="F76" s="146">
        <f t="shared" si="2"/>
        <v>99.67105263157893</v>
      </c>
      <c r="G76" s="149">
        <v>2.68</v>
      </c>
      <c r="H76" s="109">
        <f t="shared" si="1"/>
        <v>88.15789473684211</v>
      </c>
      <c r="K76" s="110" t="s">
        <v>127</v>
      </c>
      <c r="L76" s="110" t="s">
        <v>274</v>
      </c>
      <c r="M76" s="110"/>
    </row>
    <row r="77" spans="1:13" ht="12.75">
      <c r="A77" s="145">
        <v>230.12</v>
      </c>
      <c r="B77" s="145">
        <v>233.17</v>
      </c>
      <c r="C77" s="141">
        <v>3.05</v>
      </c>
      <c r="D77" s="145"/>
      <c r="E77" s="150">
        <v>3.05</v>
      </c>
      <c r="F77" s="146">
        <f t="shared" si="2"/>
        <v>100</v>
      </c>
      <c r="G77" s="149">
        <v>1.85</v>
      </c>
      <c r="H77" s="109">
        <f t="shared" si="1"/>
        <v>60.655737704918046</v>
      </c>
      <c r="K77" s="110" t="s">
        <v>127</v>
      </c>
      <c r="L77" s="110" t="s">
        <v>274</v>
      </c>
      <c r="M77" s="110"/>
    </row>
    <row r="78" spans="1:13" ht="12.75">
      <c r="A78" s="145">
        <v>233.17</v>
      </c>
      <c r="B78" s="145">
        <v>236.22</v>
      </c>
      <c r="C78" s="141">
        <v>3.05</v>
      </c>
      <c r="D78" s="145"/>
      <c r="E78" s="150">
        <v>3.02</v>
      </c>
      <c r="F78" s="146">
        <f t="shared" si="2"/>
        <v>99.01639344262296</v>
      </c>
      <c r="G78" s="149">
        <v>2.19</v>
      </c>
      <c r="H78" s="109">
        <f t="shared" si="1"/>
        <v>71.8032786885246</v>
      </c>
      <c r="K78" s="110" t="s">
        <v>127</v>
      </c>
      <c r="L78" s="110" t="s">
        <v>274</v>
      </c>
      <c r="M78" s="110"/>
    </row>
    <row r="79" spans="1:13" ht="12.75">
      <c r="A79" s="145">
        <v>236.22</v>
      </c>
      <c r="B79" s="145">
        <v>237.74</v>
      </c>
      <c r="C79" s="141">
        <v>1.52</v>
      </c>
      <c r="D79" s="145"/>
      <c r="E79" s="150">
        <v>1.45</v>
      </c>
      <c r="F79" s="146">
        <f t="shared" si="2"/>
        <v>95.39473684210526</v>
      </c>
      <c r="G79" s="149">
        <v>0.49</v>
      </c>
      <c r="H79" s="109">
        <f t="shared" si="1"/>
        <v>32.23684210526316</v>
      </c>
      <c r="K79" s="110" t="s">
        <v>127</v>
      </c>
      <c r="L79" s="110" t="s">
        <v>274</v>
      </c>
      <c r="M79" s="110"/>
    </row>
    <row r="80" spans="1:13" ht="12.75">
      <c r="A80" s="145">
        <v>237.74</v>
      </c>
      <c r="B80" s="145">
        <v>240.79</v>
      </c>
      <c r="C80" s="141">
        <v>3.05</v>
      </c>
      <c r="D80" s="145"/>
      <c r="E80" s="150">
        <v>3.05</v>
      </c>
      <c r="F80" s="146">
        <f t="shared" si="2"/>
        <v>100</v>
      </c>
      <c r="G80" s="149">
        <v>1.78</v>
      </c>
      <c r="H80" s="109">
        <f t="shared" si="1"/>
        <v>58.360655737704924</v>
      </c>
      <c r="K80" s="110" t="s">
        <v>127</v>
      </c>
      <c r="L80" s="110" t="s">
        <v>274</v>
      </c>
      <c r="M80" s="110"/>
    </row>
    <row r="81" spans="1:13" ht="12.75">
      <c r="A81" s="145">
        <v>240.79</v>
      </c>
      <c r="B81" s="145">
        <v>243.84</v>
      </c>
      <c r="C81" s="141">
        <v>3.05</v>
      </c>
      <c r="D81" s="145"/>
      <c r="E81" s="150">
        <v>2.9</v>
      </c>
      <c r="F81" s="146">
        <f t="shared" si="2"/>
        <v>95.08196721311477</v>
      </c>
      <c r="G81" s="149">
        <v>0.84</v>
      </c>
      <c r="H81" s="109">
        <f t="shared" si="1"/>
        <v>27.54098360655738</v>
      </c>
      <c r="K81" s="110" t="s">
        <v>127</v>
      </c>
      <c r="L81" s="110" t="s">
        <v>274</v>
      </c>
      <c r="M81" s="110"/>
    </row>
    <row r="82" spans="1:13" ht="12.75">
      <c r="A82" s="145">
        <v>243.84</v>
      </c>
      <c r="B82" s="145">
        <v>246.89</v>
      </c>
      <c r="C82" s="141">
        <v>3.05</v>
      </c>
      <c r="D82" s="145"/>
      <c r="E82" s="150">
        <v>3.02</v>
      </c>
      <c r="F82" s="146">
        <f t="shared" si="2"/>
        <v>99.01639344262296</v>
      </c>
      <c r="G82" s="149">
        <v>1.34</v>
      </c>
      <c r="H82" s="109">
        <f t="shared" si="1"/>
        <v>43.9344262295082</v>
      </c>
      <c r="K82" s="110" t="s">
        <v>127</v>
      </c>
      <c r="L82" s="110" t="s">
        <v>274</v>
      </c>
      <c r="M82" s="110"/>
    </row>
    <row r="83" spans="1:13" ht="12.75">
      <c r="A83" s="145">
        <v>246.89</v>
      </c>
      <c r="B83" s="145">
        <v>249.94</v>
      </c>
      <c r="C83" s="141">
        <v>3.05</v>
      </c>
      <c r="D83" s="145"/>
      <c r="E83" s="150">
        <v>2.91</v>
      </c>
      <c r="F83" s="146">
        <f t="shared" si="2"/>
        <v>95.40983606557378</v>
      </c>
      <c r="G83" s="149">
        <v>1.99</v>
      </c>
      <c r="H83" s="109">
        <f t="shared" si="1"/>
        <v>65.24590163934427</v>
      </c>
      <c r="K83" s="110" t="s">
        <v>127</v>
      </c>
      <c r="L83" s="110" t="s">
        <v>274</v>
      </c>
      <c r="M83" s="110"/>
    </row>
    <row r="84" spans="1:13" ht="12.75">
      <c r="A84" s="145">
        <v>249.94</v>
      </c>
      <c r="B84" s="145">
        <v>252.98</v>
      </c>
      <c r="C84" s="141">
        <v>3.04</v>
      </c>
      <c r="D84" s="145"/>
      <c r="E84" s="150">
        <v>3.05</v>
      </c>
      <c r="F84" s="146">
        <f t="shared" si="2"/>
        <v>100.32894736842104</v>
      </c>
      <c r="G84" s="149">
        <v>2.38</v>
      </c>
      <c r="H84" s="109">
        <f t="shared" si="1"/>
        <v>78.28947368421052</v>
      </c>
      <c r="K84" s="110" t="s">
        <v>127</v>
      </c>
      <c r="L84" s="110" t="s">
        <v>274</v>
      </c>
      <c r="M84" s="110"/>
    </row>
    <row r="85" spans="1:13" ht="12.75">
      <c r="A85" s="145">
        <v>252.98</v>
      </c>
      <c r="B85" s="145">
        <v>256.03</v>
      </c>
      <c r="C85" s="141">
        <v>3.05</v>
      </c>
      <c r="D85" s="145"/>
      <c r="E85" s="150">
        <v>2.97</v>
      </c>
      <c r="F85" s="146">
        <f t="shared" si="2"/>
        <v>97.37704918032787</v>
      </c>
      <c r="G85" s="149">
        <v>1.99</v>
      </c>
      <c r="H85" s="109">
        <f t="shared" si="1"/>
        <v>65.24590163934427</v>
      </c>
      <c r="K85" s="110" t="s">
        <v>127</v>
      </c>
      <c r="L85" s="110" t="s">
        <v>274</v>
      </c>
      <c r="M85" s="110"/>
    </row>
    <row r="86" spans="1:13" ht="12.75">
      <c r="A86" s="145">
        <v>256.03</v>
      </c>
      <c r="B86" s="145">
        <v>259.08</v>
      </c>
      <c r="C86" s="141">
        <v>3.05</v>
      </c>
      <c r="D86" s="145"/>
      <c r="E86" s="150">
        <v>2.92</v>
      </c>
      <c r="F86" s="146">
        <f t="shared" si="2"/>
        <v>95.73770491803279</v>
      </c>
      <c r="G86" s="149">
        <v>0.54</v>
      </c>
      <c r="H86" s="109">
        <f t="shared" si="1"/>
        <v>17.704918032786885</v>
      </c>
      <c r="K86" s="110" t="s">
        <v>127</v>
      </c>
      <c r="L86" s="110" t="s">
        <v>274</v>
      </c>
      <c r="M86" s="110"/>
    </row>
    <row r="87" spans="1:13" ht="12.75">
      <c r="A87" s="145">
        <v>259.08</v>
      </c>
      <c r="B87" s="145">
        <v>259.3</v>
      </c>
      <c r="C87" s="141">
        <v>0.22</v>
      </c>
      <c r="D87" s="145"/>
      <c r="E87" s="150">
        <v>0.22</v>
      </c>
      <c r="F87" s="146">
        <f t="shared" si="2"/>
        <v>100</v>
      </c>
      <c r="G87" s="149">
        <v>0.18</v>
      </c>
      <c r="H87" s="109">
        <f t="shared" si="1"/>
        <v>81.81818181818181</v>
      </c>
      <c r="K87" s="110" t="s">
        <v>127</v>
      </c>
      <c r="L87" s="110" t="s">
        <v>274</v>
      </c>
      <c r="M87" s="110"/>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 11-11&amp;C&amp;"Arial,Bold"&amp;14GEOTECHNICAL LOG</oddFooter>
  </headerFooter>
</worksheet>
</file>

<file path=xl/worksheets/sheet3.xml><?xml version="1.0" encoding="utf-8"?>
<worksheet xmlns="http://schemas.openxmlformats.org/spreadsheetml/2006/main" xmlns:r="http://schemas.openxmlformats.org/officeDocument/2006/relationships">
  <dimension ref="A1:U27"/>
  <sheetViews>
    <sheetView view="pageBreakPreview" zoomScale="60" workbookViewId="0" topLeftCell="A1">
      <selection activeCell="M2" sqref="M2"/>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21" ht="29.25" customHeight="1">
      <c r="A1" s="229" t="s">
        <v>300</v>
      </c>
      <c r="B1" s="229"/>
      <c r="C1" s="229"/>
      <c r="D1" s="229"/>
      <c r="E1" s="229"/>
      <c r="F1" s="229"/>
      <c r="G1" s="229"/>
      <c r="H1" s="229"/>
      <c r="I1" s="229"/>
      <c r="J1" s="229"/>
      <c r="K1" s="229"/>
      <c r="L1" s="19"/>
      <c r="M1" s="229" t="s">
        <v>301</v>
      </c>
      <c r="N1" s="229"/>
      <c r="O1" s="229"/>
      <c r="P1" s="229"/>
      <c r="Q1" s="229"/>
      <c r="R1" s="229"/>
      <c r="S1" s="229"/>
      <c r="T1" s="229"/>
      <c r="U1" s="229"/>
    </row>
    <row r="2" spans="3:15" ht="3.75" customHeight="1">
      <c r="C2" s="15"/>
      <c r="D2" s="12"/>
      <c r="E2" s="13"/>
      <c r="F2" s="11"/>
      <c r="H2" s="11"/>
      <c r="J2" s="12"/>
      <c r="K2" s="13"/>
      <c r="O2" s="2"/>
    </row>
    <row r="3" spans="1:17" ht="59.25" customHeight="1">
      <c r="A3" s="21" t="s">
        <v>19</v>
      </c>
      <c r="B3" s="39" t="s">
        <v>8</v>
      </c>
      <c r="C3" s="39" t="s">
        <v>9</v>
      </c>
      <c r="D3" s="17"/>
      <c r="E3" s="16" t="s">
        <v>34</v>
      </c>
      <c r="F3" s="18"/>
      <c r="G3" s="21" t="s">
        <v>19</v>
      </c>
      <c r="H3" s="39" t="s">
        <v>8</v>
      </c>
      <c r="I3" s="39" t="s">
        <v>9</v>
      </c>
      <c r="J3" s="17"/>
      <c r="K3" s="16" t="s">
        <v>34</v>
      </c>
      <c r="M3" s="21" t="s">
        <v>19</v>
      </c>
      <c r="N3" s="39" t="s">
        <v>8</v>
      </c>
      <c r="O3" s="39" t="s">
        <v>9</v>
      </c>
      <c r="P3" s="17"/>
      <c r="Q3" s="16" t="s">
        <v>34</v>
      </c>
    </row>
    <row r="4" ht="3.75" customHeight="1">
      <c r="O4" s="2"/>
    </row>
    <row r="5" spans="1:17" ht="25.5" customHeight="1">
      <c r="A5" s="111">
        <v>1</v>
      </c>
      <c r="B5" s="112">
        <v>21.34</v>
      </c>
      <c r="C5" s="112">
        <v>25.91</v>
      </c>
      <c r="D5" s="12"/>
      <c r="E5" s="142" t="s">
        <v>269</v>
      </c>
      <c r="F5" s="11"/>
      <c r="G5" s="111">
        <v>24</v>
      </c>
      <c r="H5" s="8">
        <v>135.24</v>
      </c>
      <c r="I5" s="8">
        <v>139.61</v>
      </c>
      <c r="J5" s="12"/>
      <c r="K5" s="143" t="s">
        <v>269</v>
      </c>
      <c r="M5">
        <v>47</v>
      </c>
      <c r="N5">
        <v>248.61</v>
      </c>
      <c r="O5" s="2">
        <v>253.58</v>
      </c>
      <c r="Q5" s="143" t="s">
        <v>269</v>
      </c>
    </row>
    <row r="6" spans="1:17" ht="25.5" customHeight="1">
      <c r="A6" s="111">
        <v>2</v>
      </c>
      <c r="B6" s="112">
        <v>25.91</v>
      </c>
      <c r="C6" s="112">
        <v>31</v>
      </c>
      <c r="D6" s="12"/>
      <c r="E6" s="142" t="s">
        <v>269</v>
      </c>
      <c r="F6" s="11"/>
      <c r="G6" s="111">
        <v>25</v>
      </c>
      <c r="H6" s="8">
        <v>139.61</v>
      </c>
      <c r="I6" s="8">
        <v>144.2</v>
      </c>
      <c r="J6" s="12"/>
      <c r="K6" s="143" t="s">
        <v>269</v>
      </c>
      <c r="M6">
        <v>48</v>
      </c>
      <c r="N6">
        <v>253.58</v>
      </c>
      <c r="O6" s="2">
        <v>258.88</v>
      </c>
      <c r="Q6" s="143" t="s">
        <v>269</v>
      </c>
    </row>
    <row r="7" spans="1:17" ht="25.5" customHeight="1">
      <c r="A7" s="111">
        <v>3</v>
      </c>
      <c r="B7" s="112">
        <v>31</v>
      </c>
      <c r="C7" s="112">
        <v>35.73</v>
      </c>
      <c r="D7" s="12"/>
      <c r="E7" s="142" t="s">
        <v>269</v>
      </c>
      <c r="F7" s="11"/>
      <c r="G7" s="111">
        <v>26</v>
      </c>
      <c r="H7" s="8">
        <v>144.2</v>
      </c>
      <c r="I7" s="8">
        <v>149.13</v>
      </c>
      <c r="J7" s="12"/>
      <c r="K7" s="143" t="s">
        <v>269</v>
      </c>
      <c r="M7">
        <v>49</v>
      </c>
      <c r="N7">
        <v>258.88</v>
      </c>
      <c r="O7" s="2">
        <v>259.3</v>
      </c>
      <c r="Q7" s="143" t="s">
        <v>269</v>
      </c>
    </row>
    <row r="8" spans="1:15" ht="25.5" customHeight="1">
      <c r="A8" s="111">
        <v>4</v>
      </c>
      <c r="B8" s="112">
        <v>35.73</v>
      </c>
      <c r="C8" s="112">
        <v>41.12</v>
      </c>
      <c r="D8" s="12"/>
      <c r="E8" s="142" t="s">
        <v>269</v>
      </c>
      <c r="F8" s="11"/>
      <c r="G8" s="111">
        <v>27</v>
      </c>
      <c r="H8" s="8">
        <v>149.13</v>
      </c>
      <c r="I8" s="8">
        <v>154.15</v>
      </c>
      <c r="J8" s="12"/>
      <c r="K8" s="143" t="s">
        <v>269</v>
      </c>
      <c r="O8" s="2"/>
    </row>
    <row r="9" spans="1:15" ht="25.5" customHeight="1">
      <c r="A9" s="111">
        <v>5</v>
      </c>
      <c r="B9" s="112">
        <v>41.12</v>
      </c>
      <c r="C9" s="112">
        <v>46.7</v>
      </c>
      <c r="D9" s="12"/>
      <c r="E9" s="142" t="s">
        <v>269</v>
      </c>
      <c r="F9" s="11"/>
      <c r="G9" s="111">
        <v>28</v>
      </c>
      <c r="H9" s="8">
        <v>154.15</v>
      </c>
      <c r="I9" s="8">
        <v>158.69</v>
      </c>
      <c r="J9" s="12"/>
      <c r="K9" s="143" t="s">
        <v>269</v>
      </c>
      <c r="O9" s="2"/>
    </row>
    <row r="10" spans="1:15" ht="25.5" customHeight="1">
      <c r="A10" s="111">
        <v>6</v>
      </c>
      <c r="B10" s="112">
        <v>46.7</v>
      </c>
      <c r="C10" s="112">
        <v>42.5</v>
      </c>
      <c r="D10" s="12"/>
      <c r="E10" s="142" t="s">
        <v>269</v>
      </c>
      <c r="F10" s="11"/>
      <c r="G10" s="111">
        <v>29</v>
      </c>
      <c r="H10" s="8">
        <v>158.69</v>
      </c>
      <c r="I10" s="8">
        <v>163.92</v>
      </c>
      <c r="J10" s="12"/>
      <c r="K10" s="143" t="s">
        <v>269</v>
      </c>
      <c r="O10" s="2"/>
    </row>
    <row r="11" spans="1:15" ht="25.5" customHeight="1">
      <c r="A11" s="111">
        <v>7</v>
      </c>
      <c r="B11" s="112">
        <v>42.5</v>
      </c>
      <c r="C11" s="112">
        <v>57.91</v>
      </c>
      <c r="D11" s="12"/>
      <c r="E11" s="142" t="s">
        <v>269</v>
      </c>
      <c r="F11" s="11"/>
      <c r="G11" s="111">
        <v>30</v>
      </c>
      <c r="H11" s="8">
        <v>163.92</v>
      </c>
      <c r="I11" s="8">
        <v>169.16</v>
      </c>
      <c r="J11" s="12"/>
      <c r="K11" s="143" t="s">
        <v>269</v>
      </c>
      <c r="O11" s="2"/>
    </row>
    <row r="12" spans="1:15" ht="25.5" customHeight="1">
      <c r="A12" s="111">
        <v>8</v>
      </c>
      <c r="B12" s="112">
        <v>57.91</v>
      </c>
      <c r="C12" s="112">
        <v>63.46</v>
      </c>
      <c r="D12" s="12"/>
      <c r="E12" s="142" t="s">
        <v>269</v>
      </c>
      <c r="F12" s="11"/>
      <c r="G12" s="111">
        <v>31</v>
      </c>
      <c r="H12" s="8">
        <v>169.16</v>
      </c>
      <c r="I12" s="8">
        <v>174.14</v>
      </c>
      <c r="J12" s="12"/>
      <c r="K12" s="143" t="s">
        <v>269</v>
      </c>
      <c r="O12" s="2"/>
    </row>
    <row r="13" spans="1:15" ht="25.5" customHeight="1">
      <c r="A13" s="111">
        <v>9</v>
      </c>
      <c r="B13" s="112">
        <v>63.46</v>
      </c>
      <c r="C13" s="112">
        <v>68.62</v>
      </c>
      <c r="D13" s="12"/>
      <c r="E13" s="142" t="s">
        <v>269</v>
      </c>
      <c r="F13" s="11"/>
      <c r="G13" s="111">
        <v>32</v>
      </c>
      <c r="H13" s="8">
        <v>174.14</v>
      </c>
      <c r="I13" s="8">
        <v>179.44</v>
      </c>
      <c r="J13" s="12"/>
      <c r="K13" s="143" t="s">
        <v>269</v>
      </c>
      <c r="O13" s="2"/>
    </row>
    <row r="14" spans="1:15" ht="25.5" customHeight="1">
      <c r="A14" s="111">
        <v>10</v>
      </c>
      <c r="B14" s="112">
        <v>68.62</v>
      </c>
      <c r="C14" s="112">
        <v>73.15</v>
      </c>
      <c r="D14" s="12"/>
      <c r="E14" s="142" t="s">
        <v>269</v>
      </c>
      <c r="F14" s="11"/>
      <c r="G14" s="111">
        <v>33</v>
      </c>
      <c r="H14" s="8">
        <v>179.44</v>
      </c>
      <c r="I14" s="8">
        <v>184.4</v>
      </c>
      <c r="J14" s="12"/>
      <c r="K14" s="143" t="s">
        <v>269</v>
      </c>
      <c r="O14" s="2"/>
    </row>
    <row r="15" spans="1:15" ht="25.5" customHeight="1">
      <c r="A15" s="111">
        <v>11</v>
      </c>
      <c r="B15" s="112">
        <v>73.15</v>
      </c>
      <c r="C15" s="112">
        <v>77.6</v>
      </c>
      <c r="D15" s="12"/>
      <c r="E15" s="142" t="s">
        <v>269</v>
      </c>
      <c r="F15" s="11"/>
      <c r="G15" s="111">
        <v>34</v>
      </c>
      <c r="H15" s="8">
        <v>184.4</v>
      </c>
      <c r="I15" s="8">
        <v>189.5</v>
      </c>
      <c r="J15" s="12"/>
      <c r="K15" s="143" t="s">
        <v>269</v>
      </c>
      <c r="O15" s="2"/>
    </row>
    <row r="16" spans="1:15" ht="25.5" customHeight="1">
      <c r="A16" s="111">
        <v>12</v>
      </c>
      <c r="B16" s="112">
        <v>77.6</v>
      </c>
      <c r="C16" s="112">
        <v>80.77</v>
      </c>
      <c r="D16" s="12"/>
      <c r="E16" s="142" t="s">
        <v>269</v>
      </c>
      <c r="F16" s="11"/>
      <c r="G16" s="111">
        <v>35</v>
      </c>
      <c r="H16" s="8">
        <v>189.5</v>
      </c>
      <c r="I16" s="8">
        <v>194</v>
      </c>
      <c r="J16" s="12"/>
      <c r="K16" s="143" t="s">
        <v>269</v>
      </c>
      <c r="O16" s="2"/>
    </row>
    <row r="17" spans="1:15" ht="25.5" customHeight="1">
      <c r="A17" s="111">
        <v>13</v>
      </c>
      <c r="B17" s="112">
        <v>80.77</v>
      </c>
      <c r="C17" s="112">
        <v>85.93</v>
      </c>
      <c r="D17" s="12"/>
      <c r="E17" s="142" t="s">
        <v>269</v>
      </c>
      <c r="F17" s="11"/>
      <c r="G17" s="111">
        <v>36</v>
      </c>
      <c r="H17" s="8">
        <v>194</v>
      </c>
      <c r="I17" s="8">
        <v>198.25</v>
      </c>
      <c r="J17" s="12"/>
      <c r="K17" s="143" t="s">
        <v>269</v>
      </c>
      <c r="O17" s="2"/>
    </row>
    <row r="18" spans="1:15" ht="25.5" customHeight="1">
      <c r="A18" s="111">
        <v>14</v>
      </c>
      <c r="B18" s="112">
        <v>85.93</v>
      </c>
      <c r="C18" s="112">
        <v>90.93</v>
      </c>
      <c r="D18" s="12"/>
      <c r="E18" s="142" t="s">
        <v>269</v>
      </c>
      <c r="F18" s="11"/>
      <c r="G18" s="111">
        <v>37</v>
      </c>
      <c r="H18" s="8">
        <v>198.25</v>
      </c>
      <c r="I18" s="8">
        <v>203.31</v>
      </c>
      <c r="J18" s="12"/>
      <c r="K18" s="143" t="s">
        <v>269</v>
      </c>
      <c r="O18" s="2"/>
    </row>
    <row r="19" spans="1:15" ht="25.5" customHeight="1">
      <c r="A19" s="111">
        <v>15</v>
      </c>
      <c r="B19" s="112">
        <v>90.93</v>
      </c>
      <c r="C19" s="112">
        <v>95.97</v>
      </c>
      <c r="D19" s="12"/>
      <c r="E19" s="142" t="s">
        <v>269</v>
      </c>
      <c r="F19" s="11"/>
      <c r="G19" s="111">
        <v>38</v>
      </c>
      <c r="H19" s="8">
        <v>203.31</v>
      </c>
      <c r="I19" s="8">
        <v>208.42</v>
      </c>
      <c r="J19" s="12"/>
      <c r="K19" s="143" t="s">
        <v>269</v>
      </c>
      <c r="O19" s="2"/>
    </row>
    <row r="20" spans="1:15" ht="25.5" customHeight="1">
      <c r="A20" s="111">
        <v>16</v>
      </c>
      <c r="B20" s="112">
        <v>95.97</v>
      </c>
      <c r="C20" s="112">
        <v>100.59</v>
      </c>
      <c r="D20" s="12"/>
      <c r="E20" s="142" t="s">
        <v>269</v>
      </c>
      <c r="F20" s="11"/>
      <c r="G20" s="111">
        <v>39</v>
      </c>
      <c r="H20" s="8">
        <v>208.42</v>
      </c>
      <c r="I20" s="8">
        <v>213.16</v>
      </c>
      <c r="J20" s="12"/>
      <c r="K20" s="143" t="s">
        <v>269</v>
      </c>
      <c r="O20" s="2"/>
    </row>
    <row r="21" spans="1:15" ht="25.5" customHeight="1">
      <c r="A21" s="111">
        <v>17</v>
      </c>
      <c r="B21" s="112">
        <v>100.59</v>
      </c>
      <c r="C21" s="112">
        <v>105.57</v>
      </c>
      <c r="D21" s="12"/>
      <c r="E21" s="142" t="s">
        <v>269</v>
      </c>
      <c r="F21" s="11"/>
      <c r="G21" s="111">
        <v>40</v>
      </c>
      <c r="H21" s="8">
        <v>213.16</v>
      </c>
      <c r="I21" s="8">
        <v>217.34</v>
      </c>
      <c r="J21" s="12"/>
      <c r="K21" s="143" t="s">
        <v>269</v>
      </c>
      <c r="O21" s="2"/>
    </row>
    <row r="22" spans="1:15" ht="25.5" customHeight="1">
      <c r="A22" s="111">
        <v>18</v>
      </c>
      <c r="B22" s="112">
        <v>105.57</v>
      </c>
      <c r="C22" s="112">
        <v>11.08</v>
      </c>
      <c r="D22" s="12"/>
      <c r="E22" s="142" t="s">
        <v>269</v>
      </c>
      <c r="F22" s="11"/>
      <c r="G22" s="111">
        <v>41</v>
      </c>
      <c r="H22" s="8">
        <v>217.34</v>
      </c>
      <c r="I22" s="8">
        <v>223.27</v>
      </c>
      <c r="J22" s="12"/>
      <c r="K22" s="143" t="s">
        <v>269</v>
      </c>
      <c r="O22" s="2"/>
    </row>
    <row r="23" spans="1:15" ht="25.5" customHeight="1">
      <c r="A23" s="111">
        <v>19</v>
      </c>
      <c r="B23" s="112">
        <v>11.08</v>
      </c>
      <c r="C23" s="8">
        <v>116.07</v>
      </c>
      <c r="D23" s="12"/>
      <c r="E23" s="142" t="s">
        <v>269</v>
      </c>
      <c r="F23" s="11"/>
      <c r="G23" s="111">
        <v>42</v>
      </c>
      <c r="H23" s="8">
        <v>223.27</v>
      </c>
      <c r="I23" s="8">
        <v>228.41</v>
      </c>
      <c r="J23" s="12"/>
      <c r="K23" s="143" t="s">
        <v>269</v>
      </c>
      <c r="O23" s="2"/>
    </row>
    <row r="24" spans="1:15" ht="25.5" customHeight="1">
      <c r="A24" s="111">
        <v>20</v>
      </c>
      <c r="B24" s="8">
        <v>116.07</v>
      </c>
      <c r="C24" s="8">
        <v>121.01</v>
      </c>
      <c r="D24" s="12"/>
      <c r="E24" s="142" t="s">
        <v>269</v>
      </c>
      <c r="F24" s="11"/>
      <c r="G24" s="111">
        <v>43</v>
      </c>
      <c r="H24" s="8">
        <v>228.41</v>
      </c>
      <c r="I24" s="8">
        <v>233.62</v>
      </c>
      <c r="J24" s="12"/>
      <c r="K24" s="143" t="s">
        <v>269</v>
      </c>
      <c r="O24" s="2"/>
    </row>
    <row r="25" spans="1:15" ht="25.5" customHeight="1">
      <c r="A25" s="111">
        <v>21</v>
      </c>
      <c r="B25" s="8">
        <v>121.01</v>
      </c>
      <c r="C25" s="8">
        <v>125.85</v>
      </c>
      <c r="D25" s="12"/>
      <c r="E25" s="142" t="s">
        <v>269</v>
      </c>
      <c r="F25" s="11"/>
      <c r="G25" s="111">
        <v>44</v>
      </c>
      <c r="H25" s="8">
        <v>233.62</v>
      </c>
      <c r="I25" s="8">
        <v>238.73</v>
      </c>
      <c r="J25" s="12"/>
      <c r="K25" s="143" t="s">
        <v>269</v>
      </c>
      <c r="O25" s="2"/>
    </row>
    <row r="26" spans="1:15" ht="25.5" customHeight="1">
      <c r="A26" s="111">
        <v>22</v>
      </c>
      <c r="B26" s="8">
        <v>125.85</v>
      </c>
      <c r="C26" s="8">
        <v>130.34</v>
      </c>
      <c r="D26" s="12"/>
      <c r="E26" s="142" t="s">
        <v>269</v>
      </c>
      <c r="F26" s="11"/>
      <c r="G26" s="111">
        <v>45</v>
      </c>
      <c r="H26" s="8">
        <v>238.73</v>
      </c>
      <c r="I26" s="8">
        <v>243.73</v>
      </c>
      <c r="J26" s="12"/>
      <c r="K26" s="143" t="s">
        <v>269</v>
      </c>
      <c r="O26" s="2"/>
    </row>
    <row r="27" spans="1:15" ht="25.5" customHeight="1">
      <c r="A27" s="111">
        <v>23</v>
      </c>
      <c r="B27" s="8">
        <v>130.34</v>
      </c>
      <c r="C27" s="8">
        <v>135.25</v>
      </c>
      <c r="D27" s="12"/>
      <c r="E27" s="142" t="s">
        <v>269</v>
      </c>
      <c r="F27" s="11"/>
      <c r="G27" s="111">
        <v>46</v>
      </c>
      <c r="H27" s="8">
        <v>243.73</v>
      </c>
      <c r="I27" s="8">
        <v>248.61</v>
      </c>
      <c r="J27" s="12"/>
      <c r="K27" s="143" t="s">
        <v>269</v>
      </c>
      <c r="O27" s="2"/>
    </row>
  </sheetData>
  <sheetProtection/>
  <mergeCells count="2">
    <mergeCell ref="A1:K1"/>
    <mergeCell ref="M1:U1"/>
  </mergeCells>
  <printOptions/>
  <pageMargins left="0.75" right="0.5" top="1" bottom="0.75" header="0.5" footer="0.5"/>
  <pageSetup horizontalDpi="600" verticalDpi="600" orientation="portrait" r:id="rId1"/>
  <headerFooter>
    <oddFooter>&amp;C&amp;"Arial,Bold"&amp;14BOX LOG</oddFooter>
  </headerFooter>
</worksheet>
</file>

<file path=xl/worksheets/sheet4.xml><?xml version="1.0" encoding="utf-8"?>
<worksheet xmlns="http://schemas.openxmlformats.org/spreadsheetml/2006/main" xmlns:r="http://schemas.openxmlformats.org/officeDocument/2006/relationships">
  <dimension ref="A3:D38"/>
  <sheetViews>
    <sheetView zoomScalePageLayoutView="0" workbookViewId="0" topLeftCell="A1">
      <selection activeCell="C18" sqref="C18"/>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30" t="s">
        <v>33</v>
      </c>
      <c r="B3" s="37" t="s">
        <v>13</v>
      </c>
      <c r="C3" s="24"/>
      <c r="D3" s="22" t="s">
        <v>32</v>
      </c>
    </row>
    <row r="4" ht="6.75" customHeight="1">
      <c r="A4" s="230"/>
    </row>
    <row r="5" spans="1:4" ht="24" customHeight="1">
      <c r="A5" s="230"/>
      <c r="B5" s="133">
        <v>174.87</v>
      </c>
      <c r="D5" s="113" t="s">
        <v>150</v>
      </c>
    </row>
    <row r="6" spans="1:4" ht="24" customHeight="1">
      <c r="A6" s="230"/>
      <c r="B6" s="133">
        <v>180.73</v>
      </c>
      <c r="D6" s="113" t="s">
        <v>151</v>
      </c>
    </row>
    <row r="7" spans="1:4" ht="24" customHeight="1">
      <c r="A7" s="230"/>
      <c r="B7" s="133">
        <v>242.28</v>
      </c>
      <c r="D7" s="113" t="s">
        <v>152</v>
      </c>
    </row>
    <row r="8" spans="1:4" ht="24" customHeight="1">
      <c r="A8" s="230"/>
      <c r="B8" s="133">
        <v>243.2</v>
      </c>
      <c r="D8" s="113" t="s">
        <v>153</v>
      </c>
    </row>
    <row r="9" spans="1:4" ht="24" customHeight="1">
      <c r="A9" s="230"/>
      <c r="B9" s="133"/>
      <c r="D9" s="36"/>
    </row>
    <row r="10" spans="1:4" ht="24" customHeight="1">
      <c r="A10" s="230"/>
      <c r="B10" s="133"/>
      <c r="D10" s="36"/>
    </row>
    <row r="11" spans="1:4" ht="24" customHeight="1">
      <c r="A11" s="230"/>
      <c r="B11" s="133"/>
      <c r="D11" s="36"/>
    </row>
    <row r="12" spans="1:4" ht="24" customHeight="1">
      <c r="A12" s="230"/>
      <c r="B12" s="133"/>
      <c r="D12" s="36"/>
    </row>
    <row r="13" spans="1:4" ht="24" customHeight="1">
      <c r="A13" s="230"/>
      <c r="B13" s="133"/>
      <c r="D13" s="36"/>
    </row>
    <row r="14" spans="1:4" ht="24" customHeight="1">
      <c r="A14" s="230"/>
      <c r="B14" s="133"/>
      <c r="D14" s="36"/>
    </row>
    <row r="15" spans="1:4" ht="24" customHeight="1">
      <c r="A15" s="230"/>
      <c r="B15" s="133"/>
      <c r="D15" s="36"/>
    </row>
    <row r="16" spans="1:4" ht="24" customHeight="1">
      <c r="A16" s="230"/>
      <c r="B16" s="133"/>
      <c r="D16" s="36"/>
    </row>
    <row r="17" spans="1:4" ht="24" customHeight="1">
      <c r="A17" s="230"/>
      <c r="B17" s="133"/>
      <c r="D17" s="36"/>
    </row>
    <row r="18" spans="1:4" ht="24" customHeight="1">
      <c r="A18" s="230"/>
      <c r="B18" s="133"/>
      <c r="D18" s="36"/>
    </row>
    <row r="19" spans="1:4" ht="24" customHeight="1">
      <c r="A19" s="230"/>
      <c r="B19" s="133"/>
      <c r="D19" s="36"/>
    </row>
    <row r="20" spans="1:4" ht="24" customHeight="1">
      <c r="A20" s="230"/>
      <c r="B20" s="133"/>
      <c r="D20" s="36"/>
    </row>
    <row r="21" spans="1:4" ht="24" customHeight="1">
      <c r="A21" s="230"/>
      <c r="B21" s="133"/>
      <c r="D21" s="36"/>
    </row>
    <row r="22" spans="1:4" ht="24" customHeight="1">
      <c r="A22" s="230"/>
      <c r="B22" s="133"/>
      <c r="D22" s="36"/>
    </row>
    <row r="23" ht="12.75">
      <c r="A23" s="40"/>
    </row>
    <row r="24" ht="12.75">
      <c r="A24" s="40"/>
    </row>
    <row r="25" ht="12.75">
      <c r="A25" s="40"/>
    </row>
    <row r="26" ht="12.75">
      <c r="A26" s="40"/>
    </row>
    <row r="27" ht="12.75">
      <c r="A27" s="40"/>
    </row>
    <row r="28" ht="12.75">
      <c r="A28" s="40"/>
    </row>
    <row r="29" ht="12.75">
      <c r="A29" s="40"/>
    </row>
    <row r="30" ht="12.75">
      <c r="A30" s="40"/>
    </row>
    <row r="31" ht="12.75">
      <c r="A31" s="40"/>
    </row>
    <row r="32" ht="12.75">
      <c r="A32" s="40"/>
    </row>
    <row r="33" ht="12.75">
      <c r="A33" s="40"/>
    </row>
    <row r="34" ht="12.75">
      <c r="A34" s="40"/>
    </row>
    <row r="35" ht="12.75">
      <c r="A35" s="40"/>
    </row>
    <row r="36" ht="12.75">
      <c r="A36" s="40"/>
    </row>
    <row r="37" ht="12.75">
      <c r="A37" s="40"/>
    </row>
    <row r="38" ht="12.75">
      <c r="A38" s="40"/>
    </row>
  </sheetData>
  <sheetProtection/>
  <mergeCells count="1">
    <mergeCell ref="A3:A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view="pageLayout" zoomScaleNormal="85" zoomScaleSheetLayoutView="100" workbookViewId="0" topLeftCell="C1">
      <selection activeCell="E57" sqref="A57:IV67"/>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46"/>
      <c r="B2" s="225" t="s">
        <v>3</v>
      </c>
      <c r="C2" s="226"/>
      <c r="D2" s="227"/>
      <c r="E2" s="44"/>
      <c r="F2" s="219" t="s">
        <v>0</v>
      </c>
      <c r="G2" s="228"/>
      <c r="H2" s="228"/>
      <c r="I2" s="228"/>
      <c r="J2" s="220"/>
      <c r="K2" s="44"/>
      <c r="L2" s="219" t="s">
        <v>1</v>
      </c>
      <c r="M2" s="220"/>
      <c r="N2" s="44"/>
      <c r="O2" s="219" t="s">
        <v>2</v>
      </c>
      <c r="P2" s="220"/>
      <c r="Q2" s="34"/>
      <c r="R2" s="223" t="s">
        <v>26</v>
      </c>
      <c r="S2" s="20"/>
      <c r="T2" s="221" t="s">
        <v>20</v>
      </c>
    </row>
    <row r="3" spans="1:20" ht="65.25">
      <c r="A3" s="47"/>
      <c r="B3" s="48" t="s">
        <v>29</v>
      </c>
      <c r="C3" s="52" t="s">
        <v>8</v>
      </c>
      <c r="D3" s="52" t="s">
        <v>9</v>
      </c>
      <c r="E3" s="43"/>
      <c r="F3" s="48" t="s">
        <v>6</v>
      </c>
      <c r="G3" s="49" t="s">
        <v>35</v>
      </c>
      <c r="H3" s="50" t="s">
        <v>25</v>
      </c>
      <c r="I3" s="51" t="s">
        <v>22</v>
      </c>
      <c r="J3" s="48" t="s">
        <v>7</v>
      </c>
      <c r="K3" s="43"/>
      <c r="L3" s="50" t="s">
        <v>29</v>
      </c>
      <c r="M3" s="51" t="s">
        <v>5</v>
      </c>
      <c r="N3" s="43"/>
      <c r="O3" s="50" t="s">
        <v>4</v>
      </c>
      <c r="P3" s="51" t="s">
        <v>27</v>
      </c>
      <c r="Q3" s="35"/>
      <c r="R3" s="224"/>
      <c r="S3" s="14"/>
      <c r="T3" s="222"/>
    </row>
    <row r="4" spans="1:18" ht="3" customHeight="1">
      <c r="A4" s="47"/>
      <c r="B4" s="23"/>
      <c r="R4" s="25"/>
    </row>
    <row r="5" spans="1:20" ht="15.75">
      <c r="A5" s="47"/>
      <c r="B5" s="217" t="s">
        <v>74</v>
      </c>
      <c r="C5" s="215">
        <v>0</v>
      </c>
      <c r="D5" s="215">
        <v>21.34</v>
      </c>
      <c r="E5" s="2"/>
      <c r="F5" s="218" t="s">
        <v>75</v>
      </c>
      <c r="G5" s="216"/>
      <c r="H5" s="27"/>
      <c r="I5" s="28"/>
      <c r="J5" s="29"/>
      <c r="K5" s="2"/>
      <c r="L5" s="27"/>
      <c r="M5" s="28"/>
      <c r="N5" s="2"/>
      <c r="O5" s="27"/>
      <c r="P5" s="28"/>
      <c r="Q5" s="2"/>
      <c r="R5" s="117" t="s">
        <v>76</v>
      </c>
      <c r="S5" s="42"/>
      <c r="T5" s="45"/>
    </row>
    <row r="6" spans="1:20" ht="15.75">
      <c r="A6" s="47"/>
      <c r="B6" s="214"/>
      <c r="C6" s="215"/>
      <c r="D6" s="215"/>
      <c r="E6" s="2"/>
      <c r="F6" s="216"/>
      <c r="G6" s="216"/>
      <c r="H6" s="114"/>
      <c r="I6" s="115"/>
      <c r="J6" s="116"/>
      <c r="K6" s="2"/>
      <c r="L6" s="114"/>
      <c r="M6" s="115"/>
      <c r="N6" s="2"/>
      <c r="O6" s="114"/>
      <c r="P6" s="115"/>
      <c r="Q6" s="2"/>
      <c r="R6" s="26"/>
      <c r="S6" s="42"/>
      <c r="T6" s="45"/>
    </row>
    <row r="7" spans="1:20" ht="38.25">
      <c r="A7" s="47"/>
      <c r="B7" s="217" t="s">
        <v>74</v>
      </c>
      <c r="C7" s="215">
        <v>21.34</v>
      </c>
      <c r="D7" s="215">
        <v>48</v>
      </c>
      <c r="E7" s="2"/>
      <c r="F7" s="218" t="s">
        <v>78</v>
      </c>
      <c r="G7" s="218" t="s">
        <v>77</v>
      </c>
      <c r="H7" s="27"/>
      <c r="I7" s="126" t="s">
        <v>79</v>
      </c>
      <c r="J7" s="29"/>
      <c r="K7" s="2"/>
      <c r="L7" s="118" t="s">
        <v>82</v>
      </c>
      <c r="M7" s="28">
        <v>4</v>
      </c>
      <c r="N7" s="2"/>
      <c r="O7" s="27"/>
      <c r="P7" s="28"/>
      <c r="Q7" s="2"/>
      <c r="R7" s="117" t="s">
        <v>84</v>
      </c>
      <c r="S7" s="42"/>
      <c r="T7" s="45"/>
    </row>
    <row r="8" spans="1:20" ht="15.75">
      <c r="A8" s="47"/>
      <c r="B8" s="214"/>
      <c r="C8" s="215"/>
      <c r="D8" s="215"/>
      <c r="E8" s="2"/>
      <c r="F8" s="216"/>
      <c r="G8" s="216"/>
      <c r="H8" s="127" t="s">
        <v>80</v>
      </c>
      <c r="I8" s="128" t="s">
        <v>81</v>
      </c>
      <c r="J8" s="116"/>
      <c r="K8" s="2"/>
      <c r="L8" s="127" t="s">
        <v>83</v>
      </c>
      <c r="M8" s="115">
        <v>2</v>
      </c>
      <c r="N8" s="2"/>
      <c r="O8" s="114"/>
      <c r="P8" s="115"/>
      <c r="Q8" s="2"/>
      <c r="R8" s="26"/>
      <c r="S8" s="42"/>
      <c r="T8" s="45"/>
    </row>
    <row r="9" spans="1:20" ht="25.5">
      <c r="A9" s="47"/>
      <c r="B9" s="217" t="s">
        <v>87</v>
      </c>
      <c r="C9" s="215">
        <v>21.34</v>
      </c>
      <c r="D9" s="215">
        <v>27.38</v>
      </c>
      <c r="E9" s="2"/>
      <c r="F9" s="218" t="s">
        <v>78</v>
      </c>
      <c r="G9" s="218" t="s">
        <v>77</v>
      </c>
      <c r="H9" s="118" t="s">
        <v>80</v>
      </c>
      <c r="I9" s="126" t="s">
        <v>81</v>
      </c>
      <c r="J9" s="29"/>
      <c r="K9" s="2"/>
      <c r="L9" s="118" t="s">
        <v>82</v>
      </c>
      <c r="M9" s="28">
        <v>5</v>
      </c>
      <c r="N9" s="2"/>
      <c r="O9" s="27"/>
      <c r="P9" s="28"/>
      <c r="Q9" s="2"/>
      <c r="R9" s="117" t="s">
        <v>85</v>
      </c>
      <c r="S9" s="42"/>
      <c r="T9" s="45"/>
    </row>
    <row r="10" spans="1:20" ht="15.75">
      <c r="A10" s="47"/>
      <c r="B10" s="214"/>
      <c r="C10" s="215"/>
      <c r="D10" s="215"/>
      <c r="E10" s="2"/>
      <c r="F10" s="216"/>
      <c r="G10" s="216"/>
      <c r="H10" s="114"/>
      <c r="I10" s="128" t="s">
        <v>86</v>
      </c>
      <c r="J10" s="116"/>
      <c r="K10" s="2"/>
      <c r="L10" s="114"/>
      <c r="M10" s="115"/>
      <c r="N10" s="2"/>
      <c r="O10" s="114"/>
      <c r="P10" s="115"/>
      <c r="Q10" s="2"/>
      <c r="R10" s="26"/>
      <c r="S10" s="42"/>
      <c r="T10" s="45"/>
    </row>
    <row r="11" spans="1:20" ht="51">
      <c r="A11" s="47"/>
      <c r="B11" s="217" t="s">
        <v>87</v>
      </c>
      <c r="C11" s="215">
        <v>27.38</v>
      </c>
      <c r="D11" s="215">
        <v>32.49</v>
      </c>
      <c r="E11" s="2"/>
      <c r="F11" s="218" t="s">
        <v>78</v>
      </c>
      <c r="G11" s="218" t="s">
        <v>77</v>
      </c>
      <c r="H11" s="118" t="s">
        <v>88</v>
      </c>
      <c r="I11" s="126" t="s">
        <v>89</v>
      </c>
      <c r="J11" s="29"/>
      <c r="K11" s="2"/>
      <c r="L11" s="118" t="s">
        <v>83</v>
      </c>
      <c r="M11" s="28">
        <v>4</v>
      </c>
      <c r="N11" s="2"/>
      <c r="O11" s="27"/>
      <c r="P11" s="28"/>
      <c r="Q11" s="2"/>
      <c r="R11" s="117" t="s">
        <v>90</v>
      </c>
      <c r="S11" s="42"/>
      <c r="T11" s="45"/>
    </row>
    <row r="12" spans="1:20" ht="15.75">
      <c r="A12" s="47"/>
      <c r="B12" s="214"/>
      <c r="C12" s="215"/>
      <c r="D12" s="215"/>
      <c r="E12" s="2"/>
      <c r="F12" s="216"/>
      <c r="G12" s="216"/>
      <c r="H12" s="114"/>
      <c r="I12" s="128" t="s">
        <v>79</v>
      </c>
      <c r="J12" s="116"/>
      <c r="K12" s="2"/>
      <c r="L12" s="127" t="s">
        <v>82</v>
      </c>
      <c r="M12" s="115">
        <v>3</v>
      </c>
      <c r="N12" s="2"/>
      <c r="O12" s="114"/>
      <c r="P12" s="115"/>
      <c r="Q12" s="2"/>
      <c r="R12" s="26"/>
      <c r="S12" s="42"/>
      <c r="T12" s="45"/>
    </row>
    <row r="13" spans="1:20" ht="51">
      <c r="A13" s="47"/>
      <c r="B13" s="217" t="s">
        <v>87</v>
      </c>
      <c r="C13" s="215">
        <v>32.49</v>
      </c>
      <c r="D13" s="215">
        <v>37.38</v>
      </c>
      <c r="E13" s="2"/>
      <c r="F13" s="218" t="s">
        <v>93</v>
      </c>
      <c r="G13" s="216"/>
      <c r="H13" s="118" t="s">
        <v>92</v>
      </c>
      <c r="I13" s="126" t="s">
        <v>89</v>
      </c>
      <c r="J13" s="29"/>
      <c r="K13" s="2"/>
      <c r="L13" s="118" t="s">
        <v>83</v>
      </c>
      <c r="M13" s="28">
        <v>3</v>
      </c>
      <c r="N13" s="2"/>
      <c r="O13" s="27"/>
      <c r="P13" s="28"/>
      <c r="Q13" s="2"/>
      <c r="R13" s="117" t="s">
        <v>91</v>
      </c>
      <c r="S13" s="42"/>
      <c r="T13" s="45"/>
    </row>
    <row r="14" spans="1:20" ht="15.75">
      <c r="A14" s="47"/>
      <c r="B14" s="214"/>
      <c r="C14" s="215"/>
      <c r="D14" s="215"/>
      <c r="E14" s="2"/>
      <c r="F14" s="216"/>
      <c r="G14" s="216"/>
      <c r="H14" s="127" t="s">
        <v>88</v>
      </c>
      <c r="I14" s="128" t="s">
        <v>89</v>
      </c>
      <c r="J14" s="116"/>
      <c r="K14" s="2"/>
      <c r="L14" s="127" t="s">
        <v>82</v>
      </c>
      <c r="M14" s="115">
        <v>2</v>
      </c>
      <c r="N14" s="2"/>
      <c r="O14" s="114"/>
      <c r="P14" s="115"/>
      <c r="Q14" s="2"/>
      <c r="R14" s="26"/>
      <c r="S14" s="42"/>
      <c r="T14" s="45"/>
    </row>
    <row r="15" spans="1:20" ht="51">
      <c r="A15" s="47"/>
      <c r="B15" s="217" t="s">
        <v>87</v>
      </c>
      <c r="C15" s="215">
        <v>37.38</v>
      </c>
      <c r="D15" s="215">
        <v>41.32</v>
      </c>
      <c r="E15" s="2"/>
      <c r="F15" s="218" t="s">
        <v>78</v>
      </c>
      <c r="G15" s="216"/>
      <c r="H15" s="118" t="s">
        <v>88</v>
      </c>
      <c r="I15" s="126" t="s">
        <v>89</v>
      </c>
      <c r="J15" s="29"/>
      <c r="K15" s="2"/>
      <c r="L15" s="27"/>
      <c r="M15" s="28"/>
      <c r="N15" s="2"/>
      <c r="O15" s="27"/>
      <c r="P15" s="28"/>
      <c r="Q15" s="2"/>
      <c r="R15" s="117" t="s">
        <v>94</v>
      </c>
      <c r="S15" s="42"/>
      <c r="T15" s="45"/>
    </row>
    <row r="16" spans="1:20" ht="15.75">
      <c r="A16" s="47"/>
      <c r="B16" s="214"/>
      <c r="C16" s="215"/>
      <c r="D16" s="215"/>
      <c r="E16" s="2"/>
      <c r="F16" s="216"/>
      <c r="G16" s="216"/>
      <c r="H16" s="127" t="s">
        <v>80</v>
      </c>
      <c r="I16" s="128" t="s">
        <v>81</v>
      </c>
      <c r="J16" s="116"/>
      <c r="K16" s="2"/>
      <c r="L16" s="114"/>
      <c r="M16" s="115"/>
      <c r="N16" s="2"/>
      <c r="O16" s="114"/>
      <c r="P16" s="115"/>
      <c r="Q16" s="2"/>
      <c r="R16" s="26"/>
      <c r="S16" s="42"/>
      <c r="T16" s="45"/>
    </row>
    <row r="17" spans="1:20" ht="51">
      <c r="A17" s="47"/>
      <c r="B17" s="217" t="s">
        <v>87</v>
      </c>
      <c r="C17" s="215">
        <v>41.32</v>
      </c>
      <c r="D17" s="215">
        <v>45.22</v>
      </c>
      <c r="E17" s="2"/>
      <c r="F17" s="218" t="s">
        <v>78</v>
      </c>
      <c r="G17" s="218" t="s">
        <v>77</v>
      </c>
      <c r="H17" s="27"/>
      <c r="I17" s="126" t="s">
        <v>86</v>
      </c>
      <c r="J17" s="29"/>
      <c r="K17" s="2"/>
      <c r="L17" s="118" t="s">
        <v>82</v>
      </c>
      <c r="M17" s="28">
        <v>4</v>
      </c>
      <c r="N17" s="2"/>
      <c r="O17" s="118"/>
      <c r="P17" s="28"/>
      <c r="Q17" s="2"/>
      <c r="R17" s="117" t="s">
        <v>95</v>
      </c>
      <c r="S17" s="42"/>
      <c r="T17" s="45"/>
    </row>
    <row r="18" spans="1:20" ht="15.75">
      <c r="A18" s="47"/>
      <c r="B18" s="214"/>
      <c r="C18" s="215"/>
      <c r="D18" s="215"/>
      <c r="E18" s="2"/>
      <c r="F18" s="216"/>
      <c r="G18" s="216"/>
      <c r="H18" s="127" t="s">
        <v>80</v>
      </c>
      <c r="I18" s="128" t="s">
        <v>81</v>
      </c>
      <c r="J18" s="116"/>
      <c r="K18" s="2"/>
      <c r="L18" s="114"/>
      <c r="M18" s="115"/>
      <c r="N18" s="2"/>
      <c r="O18" s="114"/>
      <c r="P18" s="115"/>
      <c r="Q18" s="2"/>
      <c r="R18" s="26"/>
      <c r="S18" s="42"/>
      <c r="T18" s="45"/>
    </row>
    <row r="19" spans="1:20" ht="25.5">
      <c r="A19" s="47"/>
      <c r="B19" s="217" t="s">
        <v>87</v>
      </c>
      <c r="C19" s="215">
        <v>45.22</v>
      </c>
      <c r="D19" s="215">
        <v>45.72</v>
      </c>
      <c r="E19" s="2"/>
      <c r="F19" s="218" t="s">
        <v>97</v>
      </c>
      <c r="G19" s="216"/>
      <c r="H19" s="118" t="s">
        <v>92</v>
      </c>
      <c r="I19" s="126" t="s">
        <v>89</v>
      </c>
      <c r="J19" s="29"/>
      <c r="K19" s="2"/>
      <c r="L19" s="118" t="s">
        <v>82</v>
      </c>
      <c r="M19" s="28">
        <v>5</v>
      </c>
      <c r="N19" s="2"/>
      <c r="O19" s="27"/>
      <c r="P19" s="28"/>
      <c r="Q19" s="2"/>
      <c r="R19" s="117" t="s">
        <v>96</v>
      </c>
      <c r="S19" s="42"/>
      <c r="T19" s="45"/>
    </row>
    <row r="20" spans="1:20" ht="15.75">
      <c r="A20" s="47"/>
      <c r="B20" s="214"/>
      <c r="C20" s="215"/>
      <c r="D20" s="215"/>
      <c r="E20" s="2"/>
      <c r="F20" s="216"/>
      <c r="G20" s="216"/>
      <c r="H20" s="114"/>
      <c r="I20" s="115"/>
      <c r="J20" s="116"/>
      <c r="K20" s="2"/>
      <c r="L20" s="114"/>
      <c r="M20" s="115"/>
      <c r="N20" s="2"/>
      <c r="O20" s="114"/>
      <c r="P20" s="115"/>
      <c r="Q20" s="2"/>
      <c r="R20" s="26"/>
      <c r="S20" s="42"/>
      <c r="T20" s="45"/>
    </row>
    <row r="21" spans="1:20" ht="25.5">
      <c r="A21" s="47"/>
      <c r="B21" s="217" t="s">
        <v>87</v>
      </c>
      <c r="C21" s="215">
        <v>45.72</v>
      </c>
      <c r="D21" s="215">
        <v>46.04</v>
      </c>
      <c r="E21" s="34"/>
      <c r="F21" s="218" t="s">
        <v>97</v>
      </c>
      <c r="G21" s="216"/>
      <c r="H21" s="27"/>
      <c r="I21" s="126" t="s">
        <v>103</v>
      </c>
      <c r="J21" s="29"/>
      <c r="K21" s="2"/>
      <c r="L21" s="118" t="s">
        <v>82</v>
      </c>
      <c r="M21" s="28">
        <v>5</v>
      </c>
      <c r="N21" s="2"/>
      <c r="O21" s="118"/>
      <c r="P21" s="28"/>
      <c r="Q21" s="2"/>
      <c r="R21" s="117" t="s">
        <v>98</v>
      </c>
      <c r="S21" s="42"/>
      <c r="T21" s="45"/>
    </row>
    <row r="22" spans="1:20" ht="15.75">
      <c r="A22" s="47"/>
      <c r="B22" s="214"/>
      <c r="C22" s="215"/>
      <c r="D22" s="215"/>
      <c r="E22" s="2"/>
      <c r="F22" s="216"/>
      <c r="G22" s="216"/>
      <c r="H22" s="114"/>
      <c r="I22" s="115"/>
      <c r="J22" s="116"/>
      <c r="K22" s="2"/>
      <c r="L22" s="114"/>
      <c r="M22" s="115"/>
      <c r="N22" s="2"/>
      <c r="O22" s="114"/>
      <c r="P22" s="115"/>
      <c r="Q22" s="2"/>
      <c r="R22" s="26"/>
      <c r="S22" s="42"/>
      <c r="T22" s="45"/>
    </row>
    <row r="23" spans="2:20" ht="38.25">
      <c r="B23" s="217" t="s">
        <v>87</v>
      </c>
      <c r="C23" s="215">
        <v>46.04</v>
      </c>
      <c r="D23" s="215">
        <v>48</v>
      </c>
      <c r="E23" s="2"/>
      <c r="F23" s="218" t="s">
        <v>97</v>
      </c>
      <c r="G23" s="216"/>
      <c r="H23" s="118" t="s">
        <v>92</v>
      </c>
      <c r="I23" s="126" t="s">
        <v>89</v>
      </c>
      <c r="J23" s="29"/>
      <c r="K23" s="2"/>
      <c r="L23" s="118" t="s">
        <v>82</v>
      </c>
      <c r="M23" s="28">
        <v>5</v>
      </c>
      <c r="N23" s="2"/>
      <c r="O23" s="27"/>
      <c r="P23" s="28"/>
      <c r="Q23" s="2"/>
      <c r="R23" s="117" t="s">
        <v>99</v>
      </c>
      <c r="S23" s="42"/>
      <c r="T23" s="45"/>
    </row>
    <row r="24" spans="2:20" ht="15.75">
      <c r="B24" s="214"/>
      <c r="C24" s="215"/>
      <c r="D24" s="215"/>
      <c r="E24" s="2"/>
      <c r="F24" s="216"/>
      <c r="G24" s="216"/>
      <c r="H24" s="114"/>
      <c r="I24" s="115"/>
      <c r="J24" s="116"/>
      <c r="K24" s="2"/>
      <c r="L24" s="114"/>
      <c r="M24" s="115"/>
      <c r="N24" s="2"/>
      <c r="O24" s="114"/>
      <c r="P24" s="115"/>
      <c r="Q24" s="2"/>
      <c r="R24" s="26"/>
      <c r="S24" s="42"/>
      <c r="T24" s="45"/>
    </row>
    <row r="25" spans="2:20" ht="38.25">
      <c r="B25" s="217" t="s">
        <v>74</v>
      </c>
      <c r="C25" s="215">
        <v>48</v>
      </c>
      <c r="D25" s="215">
        <v>230.12</v>
      </c>
      <c r="E25" s="2"/>
      <c r="F25" s="218" t="s">
        <v>93</v>
      </c>
      <c r="G25" s="218" t="s">
        <v>102</v>
      </c>
      <c r="H25" s="118" t="s">
        <v>92</v>
      </c>
      <c r="I25" s="126" t="s">
        <v>89</v>
      </c>
      <c r="J25" s="29"/>
      <c r="K25" s="2"/>
      <c r="L25" s="118" t="s">
        <v>82</v>
      </c>
      <c r="M25" s="28">
        <v>1</v>
      </c>
      <c r="N25" s="2"/>
      <c r="O25" s="118" t="s">
        <v>101</v>
      </c>
      <c r="P25" s="28">
        <v>0.01</v>
      </c>
      <c r="Q25" s="2"/>
      <c r="R25" s="117" t="s">
        <v>100</v>
      </c>
      <c r="S25" s="42"/>
      <c r="T25" s="45"/>
    </row>
    <row r="26" spans="2:20" ht="15.75">
      <c r="B26" s="214"/>
      <c r="C26" s="215"/>
      <c r="D26" s="215"/>
      <c r="E26" s="2"/>
      <c r="F26" s="216"/>
      <c r="G26" s="216"/>
      <c r="H26" s="127" t="s">
        <v>88</v>
      </c>
      <c r="I26" s="128" t="s">
        <v>89</v>
      </c>
      <c r="J26" s="116"/>
      <c r="K26" s="2"/>
      <c r="L26" s="114"/>
      <c r="M26" s="115"/>
      <c r="N26" s="2"/>
      <c r="O26" s="114"/>
      <c r="P26" s="115"/>
      <c r="Q26" s="2"/>
      <c r="R26" s="26"/>
      <c r="S26" s="42"/>
      <c r="T26" s="45"/>
    </row>
    <row r="27" spans="2:20" ht="51">
      <c r="B27" s="217" t="s">
        <v>87</v>
      </c>
      <c r="C27" s="215">
        <v>48</v>
      </c>
      <c r="D27" s="215">
        <v>55.2</v>
      </c>
      <c r="E27" s="2"/>
      <c r="F27" s="218" t="s">
        <v>93</v>
      </c>
      <c r="G27" s="218" t="s">
        <v>102</v>
      </c>
      <c r="H27" s="118" t="s">
        <v>80</v>
      </c>
      <c r="I27" s="126" t="s">
        <v>89</v>
      </c>
      <c r="J27" s="29"/>
      <c r="K27" s="2"/>
      <c r="L27" s="118" t="s">
        <v>104</v>
      </c>
      <c r="M27" s="28">
        <v>4</v>
      </c>
      <c r="N27" s="2"/>
      <c r="O27" s="118" t="s">
        <v>101</v>
      </c>
      <c r="P27" s="28">
        <v>0.5</v>
      </c>
      <c r="Q27" s="2"/>
      <c r="R27" s="117" t="s">
        <v>105</v>
      </c>
      <c r="S27" s="42"/>
      <c r="T27" s="45"/>
    </row>
    <row r="28" spans="2:20" ht="15.75">
      <c r="B28" s="214"/>
      <c r="C28" s="215"/>
      <c r="D28" s="215"/>
      <c r="E28" s="2"/>
      <c r="F28" s="216"/>
      <c r="G28" s="216"/>
      <c r="H28" s="127" t="s">
        <v>92</v>
      </c>
      <c r="I28" s="128" t="s">
        <v>89</v>
      </c>
      <c r="J28" s="116"/>
      <c r="K28" s="2"/>
      <c r="L28" s="114"/>
      <c r="M28" s="115"/>
      <c r="N28" s="2"/>
      <c r="O28" s="114"/>
      <c r="P28" s="115"/>
      <c r="Q28" s="2"/>
      <c r="R28" s="26"/>
      <c r="S28" s="42"/>
      <c r="T28" s="45"/>
    </row>
    <row r="29" spans="2:20" ht="38.25">
      <c r="B29" s="217" t="s">
        <v>87</v>
      </c>
      <c r="C29" s="215">
        <v>55.2</v>
      </c>
      <c r="D29" s="215">
        <v>76.2</v>
      </c>
      <c r="E29" s="2"/>
      <c r="F29" s="218" t="s">
        <v>93</v>
      </c>
      <c r="G29" s="218" t="s">
        <v>102</v>
      </c>
      <c r="H29" s="118" t="s">
        <v>92</v>
      </c>
      <c r="I29" s="126" t="s">
        <v>89</v>
      </c>
      <c r="J29" s="29"/>
      <c r="K29" s="2"/>
      <c r="L29" s="118" t="s">
        <v>82</v>
      </c>
      <c r="M29" s="28">
        <v>1</v>
      </c>
      <c r="N29" s="2"/>
      <c r="O29" s="27"/>
      <c r="P29" s="28"/>
      <c r="Q29" s="2"/>
      <c r="R29" s="117" t="s">
        <v>106</v>
      </c>
      <c r="S29" s="42"/>
      <c r="T29" s="45"/>
    </row>
    <row r="30" spans="2:20" ht="15.75">
      <c r="B30" s="214"/>
      <c r="C30" s="215"/>
      <c r="D30" s="215"/>
      <c r="E30" s="2"/>
      <c r="F30" s="216"/>
      <c r="G30" s="216"/>
      <c r="H30" s="127" t="s">
        <v>88</v>
      </c>
      <c r="I30" s="128" t="s">
        <v>89</v>
      </c>
      <c r="J30" s="116"/>
      <c r="K30" s="2"/>
      <c r="L30" s="114"/>
      <c r="M30" s="115"/>
      <c r="N30" s="2"/>
      <c r="O30" s="114"/>
      <c r="P30" s="115"/>
      <c r="Q30" s="2"/>
      <c r="R30" s="26"/>
      <c r="S30" s="42"/>
      <c r="T30" s="45"/>
    </row>
    <row r="31" spans="2:20" ht="25.5">
      <c r="B31" s="217" t="s">
        <v>87</v>
      </c>
      <c r="C31" s="215">
        <v>76.2</v>
      </c>
      <c r="D31" s="215">
        <v>77.84</v>
      </c>
      <c r="E31" s="2"/>
      <c r="F31" s="218" t="s">
        <v>93</v>
      </c>
      <c r="G31" s="218" t="s">
        <v>102</v>
      </c>
      <c r="H31" s="118" t="s">
        <v>92</v>
      </c>
      <c r="I31" s="126" t="s">
        <v>89</v>
      </c>
      <c r="J31" s="29"/>
      <c r="K31" s="2"/>
      <c r="L31" s="118" t="s">
        <v>82</v>
      </c>
      <c r="M31" s="28">
        <v>3</v>
      </c>
      <c r="N31" s="2"/>
      <c r="O31" s="27"/>
      <c r="P31" s="28"/>
      <c r="Q31" s="2"/>
      <c r="R31" s="117" t="s">
        <v>107</v>
      </c>
      <c r="S31" s="42"/>
      <c r="T31" s="45"/>
    </row>
    <row r="32" spans="2:20" ht="15.75">
      <c r="B32" s="214"/>
      <c r="C32" s="215"/>
      <c r="D32" s="215"/>
      <c r="E32" s="2"/>
      <c r="F32" s="216"/>
      <c r="G32" s="216"/>
      <c r="H32" s="127" t="s">
        <v>88</v>
      </c>
      <c r="I32" s="128" t="s">
        <v>89</v>
      </c>
      <c r="J32" s="116"/>
      <c r="K32" s="2"/>
      <c r="L32" s="114"/>
      <c r="M32" s="115"/>
      <c r="N32" s="2"/>
      <c r="O32" s="114"/>
      <c r="P32" s="115"/>
      <c r="Q32" s="2"/>
      <c r="R32" s="26"/>
      <c r="S32" s="42"/>
      <c r="T32" s="45"/>
    </row>
    <row r="33" spans="2:20" ht="38.25">
      <c r="B33" s="217" t="s">
        <v>87</v>
      </c>
      <c r="C33" s="215">
        <v>77.84</v>
      </c>
      <c r="D33" s="215">
        <v>96.17</v>
      </c>
      <c r="E33" s="2"/>
      <c r="F33" s="218" t="s">
        <v>93</v>
      </c>
      <c r="G33" s="218" t="s">
        <v>102</v>
      </c>
      <c r="H33" s="118" t="s">
        <v>92</v>
      </c>
      <c r="I33" s="126" t="s">
        <v>89</v>
      </c>
      <c r="J33" s="29"/>
      <c r="K33" s="2"/>
      <c r="L33" s="118" t="s">
        <v>82</v>
      </c>
      <c r="M33" s="28">
        <v>1</v>
      </c>
      <c r="N33" s="2"/>
      <c r="O33" s="27"/>
      <c r="P33" s="28"/>
      <c r="Q33" s="2"/>
      <c r="R33" s="117" t="s">
        <v>108</v>
      </c>
      <c r="S33" s="42"/>
      <c r="T33" s="45"/>
    </row>
    <row r="34" spans="2:20" ht="15.75">
      <c r="B34" s="214"/>
      <c r="C34" s="215"/>
      <c r="D34" s="215"/>
      <c r="E34" s="2"/>
      <c r="F34" s="216"/>
      <c r="G34" s="216"/>
      <c r="H34" s="127" t="s">
        <v>88</v>
      </c>
      <c r="I34" s="128" t="s">
        <v>89</v>
      </c>
      <c r="J34" s="116"/>
      <c r="K34" s="2"/>
      <c r="L34" s="114"/>
      <c r="M34" s="115"/>
      <c r="N34" s="2"/>
      <c r="O34" s="114"/>
      <c r="P34" s="115"/>
      <c r="Q34" s="2"/>
      <c r="R34" s="26"/>
      <c r="S34" s="42"/>
      <c r="T34" s="45"/>
    </row>
    <row r="35" spans="2:20" ht="25.5">
      <c r="B35" s="217" t="s">
        <v>87</v>
      </c>
      <c r="C35" s="215">
        <v>96.17</v>
      </c>
      <c r="D35" s="215">
        <v>97</v>
      </c>
      <c r="E35" s="2"/>
      <c r="F35" s="218" t="s">
        <v>93</v>
      </c>
      <c r="G35" s="216"/>
      <c r="H35" s="118" t="s">
        <v>92</v>
      </c>
      <c r="I35" s="126" t="s">
        <v>89</v>
      </c>
      <c r="J35" s="29"/>
      <c r="K35" s="2"/>
      <c r="L35" s="118" t="s">
        <v>82</v>
      </c>
      <c r="M35" s="28">
        <v>3</v>
      </c>
      <c r="N35" s="2"/>
      <c r="O35" s="27"/>
      <c r="P35" s="28"/>
      <c r="Q35" s="2"/>
      <c r="R35" s="117" t="s">
        <v>109</v>
      </c>
      <c r="S35" s="42"/>
      <c r="T35" s="45"/>
    </row>
    <row r="36" spans="2:20" ht="15.75">
      <c r="B36" s="214"/>
      <c r="C36" s="215"/>
      <c r="D36" s="215"/>
      <c r="E36" s="2"/>
      <c r="F36" s="216"/>
      <c r="G36" s="216"/>
      <c r="H36" s="127" t="s">
        <v>80</v>
      </c>
      <c r="I36" s="128" t="s">
        <v>89</v>
      </c>
      <c r="J36" s="116"/>
      <c r="K36" s="2"/>
      <c r="L36" s="114"/>
      <c r="M36" s="115"/>
      <c r="N36" s="2"/>
      <c r="O36" s="114"/>
      <c r="P36" s="115"/>
      <c r="Q36" s="2"/>
      <c r="R36" s="26"/>
      <c r="S36" s="42"/>
      <c r="T36" s="45"/>
    </row>
    <row r="37" spans="2:20" ht="63.75">
      <c r="B37" s="217" t="s">
        <v>87</v>
      </c>
      <c r="C37" s="215">
        <v>97</v>
      </c>
      <c r="D37" s="215">
        <v>139.97</v>
      </c>
      <c r="E37" s="2"/>
      <c r="F37" s="218" t="s">
        <v>93</v>
      </c>
      <c r="G37" s="218" t="s">
        <v>102</v>
      </c>
      <c r="H37" s="118" t="s">
        <v>92</v>
      </c>
      <c r="I37" s="126" t="s">
        <v>89</v>
      </c>
      <c r="J37" s="29"/>
      <c r="K37" s="2"/>
      <c r="L37" s="27"/>
      <c r="M37" s="28"/>
      <c r="N37" s="2"/>
      <c r="O37" s="27"/>
      <c r="P37" s="28"/>
      <c r="Q37" s="2"/>
      <c r="R37" s="117" t="s">
        <v>110</v>
      </c>
      <c r="S37" s="42"/>
      <c r="T37" s="45"/>
    </row>
    <row r="38" spans="2:20" ht="15.75">
      <c r="B38" s="214"/>
      <c r="C38" s="215"/>
      <c r="D38" s="215"/>
      <c r="E38" s="2"/>
      <c r="F38" s="216"/>
      <c r="G38" s="216"/>
      <c r="H38" s="127" t="s">
        <v>88</v>
      </c>
      <c r="I38" s="128" t="s">
        <v>89</v>
      </c>
      <c r="J38" s="116"/>
      <c r="K38" s="2"/>
      <c r="L38" s="114"/>
      <c r="M38" s="115"/>
      <c r="N38" s="2"/>
      <c r="O38" s="114"/>
      <c r="P38" s="115"/>
      <c r="Q38" s="2"/>
      <c r="R38" s="26"/>
      <c r="S38" s="42"/>
      <c r="T38" s="45"/>
    </row>
    <row r="39" spans="2:20" ht="63.75">
      <c r="B39" s="217" t="s">
        <v>87</v>
      </c>
      <c r="C39" s="215">
        <v>139.97</v>
      </c>
      <c r="D39" s="215">
        <v>174.87</v>
      </c>
      <c r="E39" s="2"/>
      <c r="F39" s="218" t="s">
        <v>93</v>
      </c>
      <c r="G39" s="216"/>
      <c r="H39" s="118" t="s">
        <v>92</v>
      </c>
      <c r="I39" s="126" t="s">
        <v>89</v>
      </c>
      <c r="J39" s="29"/>
      <c r="K39" s="2"/>
      <c r="L39" s="118" t="s">
        <v>83</v>
      </c>
      <c r="M39" s="28">
        <v>2</v>
      </c>
      <c r="N39" s="2"/>
      <c r="O39" s="27"/>
      <c r="P39" s="28"/>
      <c r="Q39" s="2"/>
      <c r="R39" s="117" t="s">
        <v>111</v>
      </c>
      <c r="S39" s="42"/>
      <c r="T39" s="45"/>
    </row>
    <row r="40" spans="2:20" ht="15.75">
      <c r="B40" s="214"/>
      <c r="C40" s="215"/>
      <c r="D40" s="215"/>
      <c r="E40" s="2"/>
      <c r="F40" s="216"/>
      <c r="G40" s="216"/>
      <c r="H40" s="127" t="s">
        <v>88</v>
      </c>
      <c r="I40" s="128" t="s">
        <v>89</v>
      </c>
      <c r="J40" s="116"/>
      <c r="K40" s="2"/>
      <c r="L40" s="114"/>
      <c r="M40" s="115"/>
      <c r="N40" s="2"/>
      <c r="O40" s="114"/>
      <c r="P40" s="115"/>
      <c r="Q40" s="2"/>
      <c r="R40" s="26"/>
      <c r="S40" s="42"/>
      <c r="T40" s="45"/>
    </row>
    <row r="41" spans="2:20" ht="51">
      <c r="B41" s="217" t="s">
        <v>87</v>
      </c>
      <c r="C41" s="215">
        <v>174.84</v>
      </c>
      <c r="D41" s="215">
        <v>180.73</v>
      </c>
      <c r="E41" s="2"/>
      <c r="F41" s="218" t="s">
        <v>112</v>
      </c>
      <c r="G41" s="218" t="s">
        <v>102</v>
      </c>
      <c r="H41" s="118" t="s">
        <v>92</v>
      </c>
      <c r="I41" s="126" t="s">
        <v>89</v>
      </c>
      <c r="J41" s="29"/>
      <c r="K41" s="2"/>
      <c r="L41" s="27"/>
      <c r="M41" s="28"/>
      <c r="N41" s="2"/>
      <c r="O41" s="27"/>
      <c r="P41" s="28"/>
      <c r="Q41" s="2"/>
      <c r="R41" s="117" t="s">
        <v>113</v>
      </c>
      <c r="S41" s="42"/>
      <c r="T41" s="45"/>
    </row>
    <row r="42" spans="2:20" ht="15.75">
      <c r="B42" s="214"/>
      <c r="C42" s="215"/>
      <c r="D42" s="215"/>
      <c r="E42" s="2"/>
      <c r="F42" s="216"/>
      <c r="G42" s="216"/>
      <c r="H42" s="127" t="s">
        <v>88</v>
      </c>
      <c r="I42" s="128" t="s">
        <v>89</v>
      </c>
      <c r="J42" s="116"/>
      <c r="K42" s="2"/>
      <c r="L42" s="114"/>
      <c r="M42" s="115"/>
      <c r="N42" s="2"/>
      <c r="O42" s="114"/>
      <c r="P42" s="115"/>
      <c r="Q42" s="2"/>
      <c r="R42" s="26"/>
      <c r="S42" s="42"/>
      <c r="T42" s="45"/>
    </row>
    <row r="43" spans="2:20" ht="51">
      <c r="B43" s="217" t="s">
        <v>87</v>
      </c>
      <c r="C43" s="215">
        <v>180.73</v>
      </c>
      <c r="D43" s="215">
        <v>203.86</v>
      </c>
      <c r="E43" s="2"/>
      <c r="F43" s="218" t="s">
        <v>93</v>
      </c>
      <c r="G43" s="218" t="s">
        <v>102</v>
      </c>
      <c r="H43" s="118" t="s">
        <v>92</v>
      </c>
      <c r="I43" s="126" t="s">
        <v>89</v>
      </c>
      <c r="J43" s="29"/>
      <c r="K43" s="2"/>
      <c r="L43" s="118" t="s">
        <v>82</v>
      </c>
      <c r="M43" s="28">
        <v>2</v>
      </c>
      <c r="N43" s="2"/>
      <c r="O43" s="27"/>
      <c r="P43" s="28"/>
      <c r="Q43" s="2"/>
      <c r="R43" s="117" t="s">
        <v>114</v>
      </c>
      <c r="S43" s="42"/>
      <c r="T43" s="45"/>
    </row>
    <row r="44" spans="2:20" ht="15.75">
      <c r="B44" s="214"/>
      <c r="C44" s="215"/>
      <c r="D44" s="215"/>
      <c r="E44" s="2"/>
      <c r="F44" s="216"/>
      <c r="G44" s="216"/>
      <c r="H44" s="127" t="s">
        <v>88</v>
      </c>
      <c r="I44" s="128" t="s">
        <v>89</v>
      </c>
      <c r="J44" s="116"/>
      <c r="K44" s="2"/>
      <c r="L44" s="114"/>
      <c r="M44" s="115"/>
      <c r="N44" s="2"/>
      <c r="O44" s="114"/>
      <c r="P44" s="115"/>
      <c r="Q44" s="2"/>
      <c r="R44" s="26"/>
      <c r="S44" s="42"/>
      <c r="T44" s="45"/>
    </row>
    <row r="45" spans="2:20" ht="51">
      <c r="B45" s="217" t="s">
        <v>87</v>
      </c>
      <c r="C45" s="215">
        <v>203.86</v>
      </c>
      <c r="D45" s="215">
        <v>230.12</v>
      </c>
      <c r="E45" s="2"/>
      <c r="F45" s="218" t="s">
        <v>93</v>
      </c>
      <c r="G45" s="218" t="s">
        <v>102</v>
      </c>
      <c r="H45" s="118" t="s">
        <v>92</v>
      </c>
      <c r="I45" s="126" t="s">
        <v>89</v>
      </c>
      <c r="J45" s="29"/>
      <c r="K45" s="2"/>
      <c r="L45" s="27"/>
      <c r="M45" s="28"/>
      <c r="N45" s="2"/>
      <c r="O45" s="118" t="s">
        <v>154</v>
      </c>
      <c r="P45" s="28">
        <v>0.001</v>
      </c>
      <c r="Q45" s="2"/>
      <c r="R45" s="117" t="s">
        <v>157</v>
      </c>
      <c r="S45" s="42"/>
      <c r="T45" s="45"/>
    </row>
    <row r="46" spans="2:20" ht="15.75">
      <c r="B46" s="214"/>
      <c r="C46" s="215"/>
      <c r="D46" s="215"/>
      <c r="E46" s="2"/>
      <c r="F46" s="216"/>
      <c r="G46" s="216"/>
      <c r="H46" s="127" t="s">
        <v>88</v>
      </c>
      <c r="I46" s="128" t="s">
        <v>89</v>
      </c>
      <c r="J46" s="116"/>
      <c r="K46" s="2"/>
      <c r="L46" s="114"/>
      <c r="M46" s="115"/>
      <c r="N46" s="2"/>
      <c r="O46" s="127" t="s">
        <v>155</v>
      </c>
      <c r="P46" s="115">
        <v>0.001</v>
      </c>
      <c r="Q46" s="2"/>
      <c r="R46" s="26"/>
      <c r="S46" s="42"/>
      <c r="T46" s="45"/>
    </row>
    <row r="47" spans="2:20" ht="63.75">
      <c r="B47" s="217" t="s">
        <v>74</v>
      </c>
      <c r="C47" s="215">
        <v>230.12</v>
      </c>
      <c r="D47" s="215">
        <v>259.3</v>
      </c>
      <c r="E47" s="2"/>
      <c r="F47" s="218" t="s">
        <v>116</v>
      </c>
      <c r="G47" s="216"/>
      <c r="H47" s="118" t="s">
        <v>88</v>
      </c>
      <c r="I47" s="126" t="s">
        <v>89</v>
      </c>
      <c r="J47" s="29"/>
      <c r="K47" s="2"/>
      <c r="L47" s="118" t="s">
        <v>82</v>
      </c>
      <c r="M47" s="28">
        <v>1</v>
      </c>
      <c r="N47" s="2"/>
      <c r="O47" s="118" t="s">
        <v>101</v>
      </c>
      <c r="P47" s="28">
        <v>0.01</v>
      </c>
      <c r="Q47" s="2"/>
      <c r="R47" s="117" t="s">
        <v>115</v>
      </c>
      <c r="S47" s="42"/>
      <c r="T47" s="45"/>
    </row>
    <row r="48" spans="2:20" ht="15.75">
      <c r="B48" s="214"/>
      <c r="C48" s="215"/>
      <c r="D48" s="215"/>
      <c r="E48" s="2"/>
      <c r="F48" s="216"/>
      <c r="G48" s="216"/>
      <c r="H48" s="127" t="s">
        <v>92</v>
      </c>
      <c r="I48" s="128" t="s">
        <v>89</v>
      </c>
      <c r="J48" s="116"/>
      <c r="K48" s="2"/>
      <c r="L48" s="114"/>
      <c r="M48" s="115"/>
      <c r="N48" s="2"/>
      <c r="O48" s="114"/>
      <c r="P48" s="115"/>
      <c r="Q48" s="2"/>
      <c r="R48" s="26"/>
      <c r="S48" s="42"/>
      <c r="T48" s="45"/>
    </row>
    <row r="49" spans="2:20" ht="38.25">
      <c r="B49" s="217" t="s">
        <v>87</v>
      </c>
      <c r="C49" s="215">
        <v>242.28</v>
      </c>
      <c r="D49" s="215">
        <v>243.2</v>
      </c>
      <c r="E49" s="2"/>
      <c r="F49" s="218" t="s">
        <v>117</v>
      </c>
      <c r="G49" s="216"/>
      <c r="H49" s="118" t="s">
        <v>80</v>
      </c>
      <c r="I49" s="126" t="s">
        <v>81</v>
      </c>
      <c r="J49" s="29"/>
      <c r="K49" s="2"/>
      <c r="L49" s="118" t="s">
        <v>119</v>
      </c>
      <c r="M49" s="28">
        <v>5</v>
      </c>
      <c r="N49" s="2"/>
      <c r="O49" s="27"/>
      <c r="P49" s="28"/>
      <c r="Q49" s="2"/>
      <c r="R49" s="117" t="s">
        <v>118</v>
      </c>
      <c r="S49" s="42"/>
      <c r="T49" s="45"/>
    </row>
    <row r="50" spans="2:20" ht="15.75">
      <c r="B50" s="214"/>
      <c r="C50" s="215"/>
      <c r="D50" s="215"/>
      <c r="E50" s="2"/>
      <c r="F50" s="216"/>
      <c r="G50" s="216"/>
      <c r="H50" s="114"/>
      <c r="I50" s="115"/>
      <c r="J50" s="116"/>
      <c r="K50" s="2"/>
      <c r="L50" s="114"/>
      <c r="M50" s="115"/>
      <c r="N50" s="2"/>
      <c r="O50" s="114"/>
      <c r="P50" s="115"/>
      <c r="Q50" s="2"/>
      <c r="R50" s="26"/>
      <c r="S50" s="42"/>
      <c r="T50" s="45"/>
    </row>
    <row r="51" spans="2:20" ht="25.5">
      <c r="B51" s="217" t="s">
        <v>87</v>
      </c>
      <c r="C51" s="215">
        <v>243.2</v>
      </c>
      <c r="D51" s="215">
        <v>245.15</v>
      </c>
      <c r="E51" s="2"/>
      <c r="F51" s="218" t="s">
        <v>116</v>
      </c>
      <c r="G51" s="218" t="s">
        <v>77</v>
      </c>
      <c r="H51" s="118" t="s">
        <v>88</v>
      </c>
      <c r="I51" s="126" t="s">
        <v>89</v>
      </c>
      <c r="J51" s="29"/>
      <c r="K51" s="2"/>
      <c r="L51" s="27"/>
      <c r="M51" s="28"/>
      <c r="N51" s="2"/>
      <c r="O51" s="27"/>
      <c r="P51" s="28"/>
      <c r="Q51" s="2"/>
      <c r="R51" s="117" t="s">
        <v>120</v>
      </c>
      <c r="S51" s="42"/>
      <c r="T51" s="45"/>
    </row>
    <row r="52" spans="2:20" ht="15.75">
      <c r="B52" s="214"/>
      <c r="C52" s="215"/>
      <c r="D52" s="215"/>
      <c r="E52" s="2"/>
      <c r="F52" s="216"/>
      <c r="G52" s="216"/>
      <c r="H52" s="127" t="s">
        <v>92</v>
      </c>
      <c r="I52" s="128" t="s">
        <v>89</v>
      </c>
      <c r="J52" s="116"/>
      <c r="K52" s="2"/>
      <c r="L52" s="114"/>
      <c r="M52" s="115"/>
      <c r="N52" s="2"/>
      <c r="O52" s="114"/>
      <c r="P52" s="115"/>
      <c r="Q52" s="2"/>
      <c r="R52" s="26"/>
      <c r="S52" s="42"/>
      <c r="T52" s="45"/>
    </row>
    <row r="53" spans="2:20" ht="63.75">
      <c r="B53" s="217" t="s">
        <v>87</v>
      </c>
      <c r="C53" s="215">
        <v>245.15</v>
      </c>
      <c r="D53" s="215">
        <v>255.41</v>
      </c>
      <c r="E53" s="2"/>
      <c r="F53" s="218" t="s">
        <v>117</v>
      </c>
      <c r="G53" s="218" t="s">
        <v>77</v>
      </c>
      <c r="H53" s="118" t="s">
        <v>88</v>
      </c>
      <c r="I53" s="126" t="s">
        <v>89</v>
      </c>
      <c r="J53" s="29"/>
      <c r="K53" s="2"/>
      <c r="L53" s="27"/>
      <c r="M53" s="28"/>
      <c r="N53" s="2"/>
      <c r="O53" s="118" t="s">
        <v>101</v>
      </c>
      <c r="P53" s="28">
        <v>0.1</v>
      </c>
      <c r="Q53" s="2"/>
      <c r="R53" s="117" t="s">
        <v>121</v>
      </c>
      <c r="S53" s="42"/>
      <c r="T53" s="45"/>
    </row>
    <row r="54" spans="2:20" ht="15.75">
      <c r="B54" s="214"/>
      <c r="C54" s="215"/>
      <c r="D54" s="215"/>
      <c r="E54" s="2"/>
      <c r="F54" s="216"/>
      <c r="G54" s="216"/>
      <c r="H54" s="114"/>
      <c r="I54" s="115"/>
      <c r="J54" s="116"/>
      <c r="K54" s="2"/>
      <c r="L54" s="114"/>
      <c r="M54" s="115"/>
      <c r="N54" s="2"/>
      <c r="O54" s="127" t="s">
        <v>122</v>
      </c>
      <c r="P54" s="115">
        <v>0.001</v>
      </c>
      <c r="Q54" s="2"/>
      <c r="R54" s="26"/>
      <c r="S54" s="42"/>
      <c r="T54" s="45"/>
    </row>
    <row r="55" spans="2:20" ht="25.5">
      <c r="B55" s="217" t="s">
        <v>87</v>
      </c>
      <c r="C55" s="215">
        <v>255.41</v>
      </c>
      <c r="D55" s="215">
        <v>259.3</v>
      </c>
      <c r="E55" s="2"/>
      <c r="F55" s="218" t="s">
        <v>116</v>
      </c>
      <c r="G55" s="218" t="s">
        <v>77</v>
      </c>
      <c r="H55" s="118" t="s">
        <v>88</v>
      </c>
      <c r="I55" s="126" t="s">
        <v>89</v>
      </c>
      <c r="J55" s="29"/>
      <c r="K55" s="2"/>
      <c r="L55" s="27"/>
      <c r="M55" s="28"/>
      <c r="N55" s="2"/>
      <c r="O55" s="27"/>
      <c r="P55" s="28"/>
      <c r="Q55" s="2"/>
      <c r="R55" s="117" t="s">
        <v>123</v>
      </c>
      <c r="S55" s="42"/>
      <c r="T55" s="45"/>
    </row>
    <row r="56" spans="2:20" ht="15.75">
      <c r="B56" s="214"/>
      <c r="C56" s="215"/>
      <c r="D56" s="215"/>
      <c r="E56" s="2"/>
      <c r="F56" s="216"/>
      <c r="G56" s="216"/>
      <c r="H56" s="127" t="s">
        <v>92</v>
      </c>
      <c r="I56" s="128" t="s">
        <v>89</v>
      </c>
      <c r="J56" s="116"/>
      <c r="K56" s="2"/>
      <c r="L56" s="114"/>
      <c r="M56" s="115"/>
      <c r="N56" s="2"/>
      <c r="O56" s="114"/>
      <c r="P56" s="115"/>
      <c r="Q56" s="2"/>
      <c r="R56" s="26"/>
      <c r="S56" s="42"/>
      <c r="T56" s="45"/>
    </row>
  </sheetData>
  <sheetProtection/>
  <mergeCells count="136">
    <mergeCell ref="F5:F6"/>
    <mergeCell ref="T2:T3"/>
    <mergeCell ref="R2:R3"/>
    <mergeCell ref="B2:D2"/>
    <mergeCell ref="F2:J2"/>
    <mergeCell ref="O2:P2"/>
    <mergeCell ref="B5:B6"/>
    <mergeCell ref="C5:C6"/>
    <mergeCell ref="D5:D6"/>
    <mergeCell ref="F9:F10"/>
    <mergeCell ref="L2:M2"/>
    <mergeCell ref="B7:B8"/>
    <mergeCell ref="C7:C8"/>
    <mergeCell ref="D7:D8"/>
    <mergeCell ref="B11:B12"/>
    <mergeCell ref="C11:C12"/>
    <mergeCell ref="D11:D12"/>
    <mergeCell ref="F11:F12"/>
    <mergeCell ref="G11:G12"/>
    <mergeCell ref="F7:F8"/>
    <mergeCell ref="G7:G8"/>
    <mergeCell ref="F13:F14"/>
    <mergeCell ref="G5:G6"/>
    <mergeCell ref="B15:B16"/>
    <mergeCell ref="C15:C16"/>
    <mergeCell ref="D15:D16"/>
    <mergeCell ref="F15:F16"/>
    <mergeCell ref="G15:G16"/>
    <mergeCell ref="B9:B10"/>
    <mergeCell ref="C9:C10"/>
    <mergeCell ref="D9:D10"/>
    <mergeCell ref="F17:F18"/>
    <mergeCell ref="G9:G10"/>
    <mergeCell ref="B19:B20"/>
    <mergeCell ref="C19:C20"/>
    <mergeCell ref="D19:D20"/>
    <mergeCell ref="F19:F20"/>
    <mergeCell ref="G19:G20"/>
    <mergeCell ref="B13:B14"/>
    <mergeCell ref="C13:C14"/>
    <mergeCell ref="D13:D14"/>
    <mergeCell ref="F21:F22"/>
    <mergeCell ref="G13:G14"/>
    <mergeCell ref="B23:B24"/>
    <mergeCell ref="C23:C24"/>
    <mergeCell ref="D23:D24"/>
    <mergeCell ref="F23:F24"/>
    <mergeCell ref="G23:G24"/>
    <mergeCell ref="B17:B18"/>
    <mergeCell ref="C17:C18"/>
    <mergeCell ref="D17:D18"/>
    <mergeCell ref="G21:G22"/>
    <mergeCell ref="G17:G18"/>
    <mergeCell ref="B25:B26"/>
    <mergeCell ref="C25:C26"/>
    <mergeCell ref="D25:D26"/>
    <mergeCell ref="F25:F26"/>
    <mergeCell ref="G25:G26"/>
    <mergeCell ref="B21:B22"/>
    <mergeCell ref="C21:C22"/>
    <mergeCell ref="D21:D22"/>
    <mergeCell ref="B27:B28"/>
    <mergeCell ref="C27:C28"/>
    <mergeCell ref="D27:D28"/>
    <mergeCell ref="F27:F28"/>
    <mergeCell ref="G27:G28"/>
    <mergeCell ref="B29:B30"/>
    <mergeCell ref="C29:C30"/>
    <mergeCell ref="D29:D30"/>
    <mergeCell ref="F29:F30"/>
    <mergeCell ref="G29:G30"/>
    <mergeCell ref="B31:B32"/>
    <mergeCell ref="C31:C32"/>
    <mergeCell ref="D31:D32"/>
    <mergeCell ref="F31:F32"/>
    <mergeCell ref="G31:G32"/>
    <mergeCell ref="B33:B34"/>
    <mergeCell ref="C33:C34"/>
    <mergeCell ref="D33:D34"/>
    <mergeCell ref="F33:F34"/>
    <mergeCell ref="G33:G34"/>
    <mergeCell ref="B35:B36"/>
    <mergeCell ref="C35:C36"/>
    <mergeCell ref="D35:D36"/>
    <mergeCell ref="F35:F36"/>
    <mergeCell ref="G35:G36"/>
    <mergeCell ref="B37:B38"/>
    <mergeCell ref="C37:C38"/>
    <mergeCell ref="D37:D38"/>
    <mergeCell ref="F37:F38"/>
    <mergeCell ref="G37:G38"/>
    <mergeCell ref="B39:B40"/>
    <mergeCell ref="C39:C40"/>
    <mergeCell ref="D39:D40"/>
    <mergeCell ref="F39:F40"/>
    <mergeCell ref="G39:G40"/>
    <mergeCell ref="B41:B42"/>
    <mergeCell ref="C41:C42"/>
    <mergeCell ref="D41:D42"/>
    <mergeCell ref="F41:F42"/>
    <mergeCell ref="G41:G42"/>
    <mergeCell ref="B43:B44"/>
    <mergeCell ref="C43:C44"/>
    <mergeCell ref="D43:D44"/>
    <mergeCell ref="F43:F44"/>
    <mergeCell ref="G43:G44"/>
    <mergeCell ref="B45:B46"/>
    <mergeCell ref="C45:C46"/>
    <mergeCell ref="D45:D46"/>
    <mergeCell ref="F45:F46"/>
    <mergeCell ref="G45:G46"/>
    <mergeCell ref="B47:B48"/>
    <mergeCell ref="C47:C48"/>
    <mergeCell ref="D47:D48"/>
    <mergeCell ref="F47:F48"/>
    <mergeCell ref="G47:G48"/>
    <mergeCell ref="B49:B50"/>
    <mergeCell ref="C49:C50"/>
    <mergeCell ref="D49:D50"/>
    <mergeCell ref="F49:F50"/>
    <mergeCell ref="G49:G50"/>
    <mergeCell ref="B51:B52"/>
    <mergeCell ref="C51:C52"/>
    <mergeCell ref="D51:D52"/>
    <mergeCell ref="F51:F52"/>
    <mergeCell ref="G51:G52"/>
    <mergeCell ref="B53:B54"/>
    <mergeCell ref="C53:C54"/>
    <mergeCell ref="D53:D54"/>
    <mergeCell ref="F53:F54"/>
    <mergeCell ref="G53:G54"/>
    <mergeCell ref="B55:B56"/>
    <mergeCell ref="C55:C56"/>
    <mergeCell ref="D55:D56"/>
    <mergeCell ref="F55:F56"/>
    <mergeCell ref="G55:G56"/>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 11-11&amp;C&amp;"Arial,Bold"&amp;14GEOLOGY LOG</oddFooter>
  </headerFooter>
</worksheet>
</file>

<file path=xl/worksheets/sheet6.xml><?xml version="1.0" encoding="utf-8"?>
<worksheet xmlns="http://schemas.openxmlformats.org/spreadsheetml/2006/main" xmlns:r="http://schemas.openxmlformats.org/officeDocument/2006/relationships">
  <dimension ref="A1:Q39"/>
  <sheetViews>
    <sheetView zoomScaleSheetLayoutView="70" workbookViewId="0" topLeftCell="A1">
      <selection activeCell="O3" sqref="O3:O4"/>
    </sheetView>
  </sheetViews>
  <sheetFormatPr defaultColWidth="9.140625" defaultRowHeight="12.75"/>
  <cols>
    <col min="1" max="1" width="4.57421875" style="0" customWidth="1"/>
    <col min="2" max="2" width="9.28125" style="0" customWidth="1"/>
    <col min="3" max="3" width="0.71875" style="11" customWidth="1"/>
    <col min="4" max="4" width="11.28125" style="2" customWidth="1"/>
    <col min="5" max="5" width="11.140625" style="2" customWidth="1"/>
    <col min="6" max="6" width="0.71875" style="11" customWidth="1"/>
    <col min="7" max="7" width="9.28125" style="130" customWidth="1"/>
    <col min="8" max="8" width="9.00390625" style="130" customWidth="1"/>
    <col min="9" max="9" width="0.71875" style="11" customWidth="1"/>
    <col min="10" max="10" width="9.28125" style="2" customWidth="1"/>
    <col min="11" max="11" width="0.71875" style="11" customWidth="1"/>
    <col min="12" max="12" width="9.28125" style="0" customWidth="1"/>
    <col min="13" max="13" width="6.00390625" style="0" customWidth="1"/>
    <col min="14" max="14" width="0.71875" style="11" customWidth="1"/>
    <col min="15" max="15" width="95.8515625" style="4" customWidth="1"/>
    <col min="16" max="16" width="0.71875" style="11" customWidth="1"/>
    <col min="17" max="17" width="2.8515625" style="0" customWidth="1"/>
  </cols>
  <sheetData>
    <row r="1" spans="1:17" ht="15.75">
      <c r="A1" s="229" t="s">
        <v>299</v>
      </c>
      <c r="B1" s="229"/>
      <c r="C1" s="229"/>
      <c r="D1" s="229"/>
      <c r="E1" s="229"/>
      <c r="F1" s="229"/>
      <c r="G1" s="229"/>
      <c r="H1" s="229"/>
      <c r="I1" s="229"/>
      <c r="J1" s="229"/>
      <c r="K1" s="229"/>
      <c r="L1" s="229"/>
      <c r="M1" s="229"/>
      <c r="N1" s="229"/>
      <c r="O1" s="229"/>
      <c r="P1" s="229"/>
      <c r="Q1" s="229"/>
    </row>
    <row r="2" ht="3.75" customHeight="1">
      <c r="D2" s="3"/>
    </row>
    <row r="3" spans="1:17" ht="12" customHeight="1">
      <c r="A3" s="240" t="s">
        <v>31</v>
      </c>
      <c r="B3" s="248" t="s">
        <v>30</v>
      </c>
      <c r="C3" s="31"/>
      <c r="D3" s="250" t="s">
        <v>8</v>
      </c>
      <c r="E3" s="250" t="s">
        <v>9</v>
      </c>
      <c r="F3" s="31"/>
      <c r="G3" s="246" t="s">
        <v>23</v>
      </c>
      <c r="H3" s="246" t="s">
        <v>24</v>
      </c>
      <c r="I3" s="31"/>
      <c r="J3" s="238" t="s">
        <v>28</v>
      </c>
      <c r="K3" s="31"/>
      <c r="L3" s="193" t="s">
        <v>2</v>
      </c>
      <c r="M3" s="195"/>
      <c r="N3" s="31"/>
      <c r="O3" s="244" t="s">
        <v>26</v>
      </c>
      <c r="Q3" s="242" t="s">
        <v>20</v>
      </c>
    </row>
    <row r="4" spans="1:17" ht="53.25" customHeight="1">
      <c r="A4" s="241"/>
      <c r="B4" s="249"/>
      <c r="C4" s="20"/>
      <c r="D4" s="251"/>
      <c r="E4" s="251"/>
      <c r="F4" s="20"/>
      <c r="G4" s="247"/>
      <c r="H4" s="247"/>
      <c r="I4" s="20"/>
      <c r="J4" s="239"/>
      <c r="K4" s="20"/>
      <c r="L4" s="32" t="s">
        <v>4</v>
      </c>
      <c r="M4" s="33" t="s">
        <v>27</v>
      </c>
      <c r="N4" s="20"/>
      <c r="O4" s="245"/>
      <c r="P4" s="14"/>
      <c r="Q4" s="243"/>
    </row>
    <row r="5" ht="3.75" customHeight="1">
      <c r="A5" s="241"/>
    </row>
    <row r="6" spans="1:17" ht="19.5" customHeight="1">
      <c r="A6" s="241"/>
      <c r="B6" s="217" t="s">
        <v>124</v>
      </c>
      <c r="C6" s="30"/>
      <c r="D6" s="215">
        <v>21.34</v>
      </c>
      <c r="E6" s="215">
        <v>27.38</v>
      </c>
      <c r="F6" s="30"/>
      <c r="G6" s="236" t="s">
        <v>129</v>
      </c>
      <c r="H6" s="235"/>
      <c r="I6" s="30"/>
      <c r="J6" s="216"/>
      <c r="K6" s="30"/>
      <c r="L6" s="27"/>
      <c r="M6" s="28"/>
      <c r="N6" s="38"/>
      <c r="O6" s="131" t="s">
        <v>138</v>
      </c>
      <c r="P6" s="30"/>
      <c r="Q6" s="41"/>
    </row>
    <row r="7" spans="1:17" ht="19.5" customHeight="1">
      <c r="A7" s="241"/>
      <c r="B7" s="214"/>
      <c r="C7" s="30"/>
      <c r="D7" s="215"/>
      <c r="E7" s="215"/>
      <c r="F7" s="30"/>
      <c r="G7" s="235"/>
      <c r="H7" s="235"/>
      <c r="I7" s="30"/>
      <c r="J7" s="216"/>
      <c r="K7" s="30"/>
      <c r="L7" s="114"/>
      <c r="M7" s="115"/>
      <c r="N7" s="38"/>
      <c r="O7" s="132"/>
      <c r="P7" s="30"/>
      <c r="Q7" s="41"/>
    </row>
    <row r="8" spans="1:17" ht="19.5" customHeight="1">
      <c r="A8" s="241"/>
      <c r="B8" s="217" t="s">
        <v>124</v>
      </c>
      <c r="C8" s="30"/>
      <c r="D8" s="215">
        <v>37.38</v>
      </c>
      <c r="E8" s="215">
        <v>45.22</v>
      </c>
      <c r="F8" s="30"/>
      <c r="G8" s="236" t="s">
        <v>129</v>
      </c>
      <c r="H8" s="235"/>
      <c r="I8" s="30"/>
      <c r="J8" s="216"/>
      <c r="K8" s="30"/>
      <c r="L8" s="27"/>
      <c r="M8" s="28"/>
      <c r="N8" s="38"/>
      <c r="O8" s="131" t="s">
        <v>139</v>
      </c>
      <c r="P8" s="30"/>
      <c r="Q8" s="41"/>
    </row>
    <row r="9" spans="1:17" ht="19.5" customHeight="1">
      <c r="A9" s="241"/>
      <c r="B9" s="214"/>
      <c r="C9" s="30"/>
      <c r="D9" s="215"/>
      <c r="E9" s="215"/>
      <c r="F9" s="30"/>
      <c r="G9" s="235"/>
      <c r="H9" s="235"/>
      <c r="I9" s="30"/>
      <c r="J9" s="216"/>
      <c r="K9" s="30"/>
      <c r="L9" s="114"/>
      <c r="M9" s="115"/>
      <c r="N9" s="38"/>
      <c r="O9" s="132"/>
      <c r="P9" s="30"/>
      <c r="Q9" s="41"/>
    </row>
    <row r="10" spans="1:17" ht="19.5" customHeight="1">
      <c r="A10" s="241"/>
      <c r="B10" s="217" t="s">
        <v>125</v>
      </c>
      <c r="C10" s="30"/>
      <c r="D10" s="215">
        <v>48</v>
      </c>
      <c r="E10" s="215">
        <v>55.2</v>
      </c>
      <c r="F10" s="30"/>
      <c r="G10" s="236" t="s">
        <v>130</v>
      </c>
      <c r="H10" s="235"/>
      <c r="I10" s="30"/>
      <c r="J10" s="216">
        <v>6</v>
      </c>
      <c r="K10" s="30"/>
      <c r="L10" s="118" t="s">
        <v>101</v>
      </c>
      <c r="M10" s="28"/>
      <c r="N10" s="38"/>
      <c r="O10" s="131" t="s">
        <v>140</v>
      </c>
      <c r="P10" s="30"/>
      <c r="Q10" s="41"/>
    </row>
    <row r="11" spans="1:17" ht="19.5" customHeight="1">
      <c r="A11" s="241"/>
      <c r="B11" s="214"/>
      <c r="C11" s="30"/>
      <c r="D11" s="215"/>
      <c r="E11" s="215"/>
      <c r="F11" s="30"/>
      <c r="G11" s="235"/>
      <c r="H11" s="235"/>
      <c r="I11" s="30"/>
      <c r="J11" s="216"/>
      <c r="K11" s="30"/>
      <c r="L11" s="114"/>
      <c r="M11" s="115"/>
      <c r="N11" s="38"/>
      <c r="O11" s="132"/>
      <c r="P11" s="30"/>
      <c r="Q11" s="41"/>
    </row>
    <row r="12" spans="1:17" ht="19.5" customHeight="1">
      <c r="A12" s="241"/>
      <c r="B12" s="217" t="s">
        <v>126</v>
      </c>
      <c r="C12" s="30"/>
      <c r="D12" s="215">
        <v>55.2</v>
      </c>
      <c r="E12" s="215">
        <v>139.97</v>
      </c>
      <c r="F12" s="30"/>
      <c r="G12" s="236" t="s">
        <v>130</v>
      </c>
      <c r="H12" s="235"/>
      <c r="I12" s="30"/>
      <c r="J12" s="216"/>
      <c r="K12" s="30"/>
      <c r="L12" s="27"/>
      <c r="M12" s="28"/>
      <c r="N12" s="38"/>
      <c r="O12" s="131" t="s">
        <v>141</v>
      </c>
      <c r="P12" s="30"/>
      <c r="Q12" s="41"/>
    </row>
    <row r="13" spans="1:17" ht="19.5" customHeight="1">
      <c r="A13" s="241"/>
      <c r="B13" s="214"/>
      <c r="C13" s="30"/>
      <c r="D13" s="215"/>
      <c r="E13" s="215"/>
      <c r="F13" s="30"/>
      <c r="G13" s="235"/>
      <c r="H13" s="235"/>
      <c r="I13" s="30"/>
      <c r="J13" s="216"/>
      <c r="K13" s="30"/>
      <c r="L13" s="114"/>
      <c r="M13" s="115"/>
      <c r="N13" s="38"/>
      <c r="O13" s="132"/>
      <c r="P13" s="30"/>
      <c r="Q13" s="41"/>
    </row>
    <row r="14" spans="1:17" ht="25.5">
      <c r="A14" s="241"/>
      <c r="B14" s="217" t="s">
        <v>127</v>
      </c>
      <c r="C14" s="30"/>
      <c r="D14" s="215">
        <v>55.2</v>
      </c>
      <c r="E14" s="215">
        <v>139.97</v>
      </c>
      <c r="F14" s="30"/>
      <c r="G14" s="236" t="s">
        <v>131</v>
      </c>
      <c r="H14" s="236" t="s">
        <v>136</v>
      </c>
      <c r="I14" s="30"/>
      <c r="J14" s="216"/>
      <c r="K14" s="30"/>
      <c r="L14" s="27"/>
      <c r="M14" s="28"/>
      <c r="N14" s="38"/>
      <c r="O14" s="131" t="s">
        <v>142</v>
      </c>
      <c r="P14" s="30"/>
      <c r="Q14" s="41"/>
    </row>
    <row r="15" spans="1:17" ht="19.5" customHeight="1">
      <c r="A15" s="241"/>
      <c r="B15" s="214"/>
      <c r="C15" s="30"/>
      <c r="D15" s="215"/>
      <c r="E15" s="215"/>
      <c r="F15" s="30"/>
      <c r="G15" s="235"/>
      <c r="H15" s="235"/>
      <c r="I15" s="30"/>
      <c r="J15" s="216"/>
      <c r="K15" s="30"/>
      <c r="L15" s="114"/>
      <c r="M15" s="115"/>
      <c r="N15" s="38"/>
      <c r="O15" s="132"/>
      <c r="P15" s="30"/>
      <c r="Q15" s="41"/>
    </row>
    <row r="16" spans="1:17" ht="19.5" customHeight="1">
      <c r="A16" s="241"/>
      <c r="B16" s="217" t="s">
        <v>126</v>
      </c>
      <c r="C16" s="30"/>
      <c r="D16" s="215">
        <v>139.97</v>
      </c>
      <c r="E16" s="215">
        <v>154.1</v>
      </c>
      <c r="F16" s="30"/>
      <c r="G16" s="236" t="s">
        <v>130</v>
      </c>
      <c r="H16" s="235"/>
      <c r="I16" s="30"/>
      <c r="J16" s="216"/>
      <c r="K16" s="30"/>
      <c r="L16" s="118"/>
      <c r="M16" s="28"/>
      <c r="N16" s="38"/>
      <c r="O16" s="131" t="s">
        <v>143</v>
      </c>
      <c r="P16" s="30"/>
      <c r="Q16" s="41"/>
    </row>
    <row r="17" spans="1:17" ht="19.5" customHeight="1">
      <c r="A17" s="241"/>
      <c r="B17" s="214"/>
      <c r="C17" s="30"/>
      <c r="D17" s="215"/>
      <c r="E17" s="215"/>
      <c r="F17" s="30"/>
      <c r="G17" s="235"/>
      <c r="H17" s="235"/>
      <c r="I17" s="30"/>
      <c r="J17" s="216"/>
      <c r="K17" s="30"/>
      <c r="L17" s="114"/>
      <c r="M17" s="115"/>
      <c r="N17" s="38"/>
      <c r="O17" s="132"/>
      <c r="P17" s="30"/>
      <c r="Q17" s="41"/>
    </row>
    <row r="18" spans="1:17" ht="19.5" customHeight="1">
      <c r="A18" s="241"/>
      <c r="B18" s="217" t="s">
        <v>127</v>
      </c>
      <c r="C18" s="30"/>
      <c r="D18" s="215">
        <v>149.79</v>
      </c>
      <c r="E18" s="215"/>
      <c r="F18" s="30"/>
      <c r="G18" s="236" t="s">
        <v>132</v>
      </c>
      <c r="H18" s="235"/>
      <c r="I18" s="30"/>
      <c r="J18" s="216"/>
      <c r="K18" s="30"/>
      <c r="L18" s="27"/>
      <c r="M18" s="28"/>
      <c r="N18" s="38"/>
      <c r="O18" s="131" t="s">
        <v>144</v>
      </c>
      <c r="P18" s="30"/>
      <c r="Q18" s="41"/>
    </row>
    <row r="19" spans="1:17" ht="19.5" customHeight="1">
      <c r="A19" s="241"/>
      <c r="B19" s="214"/>
      <c r="C19" s="30"/>
      <c r="D19" s="215"/>
      <c r="E19" s="215"/>
      <c r="F19" s="30"/>
      <c r="G19" s="235"/>
      <c r="H19" s="235"/>
      <c r="I19" s="30"/>
      <c r="J19" s="216"/>
      <c r="K19" s="30"/>
      <c r="L19" s="114"/>
      <c r="M19" s="115"/>
      <c r="N19" s="38"/>
      <c r="O19" s="132"/>
      <c r="P19" s="30"/>
      <c r="Q19" s="41"/>
    </row>
    <row r="20" spans="1:17" ht="19.5" customHeight="1">
      <c r="A20" s="241"/>
      <c r="B20" s="217" t="s">
        <v>126</v>
      </c>
      <c r="C20" s="30"/>
      <c r="D20" s="215">
        <v>174.87</v>
      </c>
      <c r="E20" s="215">
        <v>180.73</v>
      </c>
      <c r="F20" s="30"/>
      <c r="G20" s="236" t="s">
        <v>133</v>
      </c>
      <c r="H20" s="235"/>
      <c r="I20" s="30"/>
      <c r="J20" s="216"/>
      <c r="K20" s="30"/>
      <c r="L20" s="27"/>
      <c r="M20" s="28"/>
      <c r="N20" s="38"/>
      <c r="O20" s="131" t="s">
        <v>145</v>
      </c>
      <c r="P20" s="30"/>
      <c r="Q20" s="41"/>
    </row>
    <row r="21" spans="1:17" ht="19.5" customHeight="1">
      <c r="A21" s="241"/>
      <c r="B21" s="214"/>
      <c r="C21" s="30"/>
      <c r="D21" s="215"/>
      <c r="E21" s="215"/>
      <c r="F21" s="30"/>
      <c r="G21" s="235"/>
      <c r="H21" s="235"/>
      <c r="I21" s="30"/>
      <c r="J21" s="216"/>
      <c r="K21" s="30"/>
      <c r="L21" s="114"/>
      <c r="M21" s="115"/>
      <c r="N21" s="38"/>
      <c r="O21" s="132"/>
      <c r="P21" s="30"/>
      <c r="Q21" s="41"/>
    </row>
    <row r="22" spans="1:17" ht="25.5">
      <c r="A22" s="241"/>
      <c r="B22" s="217" t="s">
        <v>125</v>
      </c>
      <c r="C22" s="30"/>
      <c r="D22" s="215">
        <v>174.87</v>
      </c>
      <c r="E22" s="215"/>
      <c r="F22" s="30"/>
      <c r="G22" s="236" t="s">
        <v>133</v>
      </c>
      <c r="H22" s="236" t="s">
        <v>133</v>
      </c>
      <c r="I22" s="30"/>
      <c r="J22" s="216"/>
      <c r="K22" s="30"/>
      <c r="L22" s="27"/>
      <c r="M22" s="28"/>
      <c r="N22" s="38"/>
      <c r="O22" s="131" t="s">
        <v>146</v>
      </c>
      <c r="P22" s="30"/>
      <c r="Q22" s="41"/>
    </row>
    <row r="23" spans="1:17" ht="19.5" customHeight="1">
      <c r="A23" s="241"/>
      <c r="B23" s="214"/>
      <c r="C23" s="30"/>
      <c r="D23" s="215"/>
      <c r="E23" s="215"/>
      <c r="F23" s="30"/>
      <c r="G23" s="235"/>
      <c r="H23" s="235"/>
      <c r="I23" s="30"/>
      <c r="J23" s="216"/>
      <c r="K23" s="30"/>
      <c r="L23" s="114"/>
      <c r="M23" s="115"/>
      <c r="N23" s="38"/>
      <c r="O23" s="132"/>
      <c r="P23" s="30"/>
      <c r="Q23" s="41"/>
    </row>
    <row r="24" spans="1:17" ht="19.5" customHeight="1">
      <c r="A24" s="241"/>
      <c r="B24" s="217" t="s">
        <v>128</v>
      </c>
      <c r="C24" s="30"/>
      <c r="D24" s="215">
        <v>197.1</v>
      </c>
      <c r="E24" s="237"/>
      <c r="F24" s="30"/>
      <c r="G24" s="236" t="s">
        <v>134</v>
      </c>
      <c r="H24" s="236" t="s">
        <v>133</v>
      </c>
      <c r="I24" s="30"/>
      <c r="J24" s="216"/>
      <c r="K24" s="30"/>
      <c r="L24" s="27"/>
      <c r="M24" s="28"/>
      <c r="N24" s="38"/>
      <c r="O24" s="131" t="s">
        <v>147</v>
      </c>
      <c r="P24" s="30"/>
      <c r="Q24" s="41"/>
    </row>
    <row r="25" spans="1:17" ht="19.5" customHeight="1">
      <c r="A25" s="241"/>
      <c r="B25" s="214"/>
      <c r="C25" s="30"/>
      <c r="D25" s="215"/>
      <c r="E25" s="215"/>
      <c r="F25" s="218"/>
      <c r="G25" s="235"/>
      <c r="H25" s="235"/>
      <c r="I25" s="30"/>
      <c r="J25" s="216"/>
      <c r="K25" s="30"/>
      <c r="L25" s="114"/>
      <c r="M25" s="115"/>
      <c r="N25" s="38"/>
      <c r="O25" s="132"/>
      <c r="P25" s="30"/>
      <c r="Q25" s="41"/>
    </row>
    <row r="26" spans="1:17" ht="25.5">
      <c r="A26" s="241"/>
      <c r="B26" s="231" t="s">
        <v>127</v>
      </c>
      <c r="C26" s="30"/>
      <c r="D26" s="233">
        <v>220.55</v>
      </c>
      <c r="E26" s="233">
        <v>221.75</v>
      </c>
      <c r="F26" s="218"/>
      <c r="G26" s="255" t="s">
        <v>133</v>
      </c>
      <c r="H26" s="257"/>
      <c r="I26" s="30"/>
      <c r="J26" s="252">
        <v>2</v>
      </c>
      <c r="K26" s="30"/>
      <c r="L26" s="118" t="s">
        <v>154</v>
      </c>
      <c r="M26" s="28"/>
      <c r="N26" s="38"/>
      <c r="O26" s="131" t="s">
        <v>156</v>
      </c>
      <c r="P26" s="30"/>
      <c r="Q26" s="129"/>
    </row>
    <row r="27" spans="1:17" ht="19.5" customHeight="1">
      <c r="A27" s="241"/>
      <c r="B27" s="254"/>
      <c r="C27" s="30"/>
      <c r="D27" s="234"/>
      <c r="E27" s="234"/>
      <c r="F27" s="218"/>
      <c r="G27" s="256"/>
      <c r="H27" s="256"/>
      <c r="I27" s="30"/>
      <c r="J27" s="253"/>
      <c r="K27" s="30"/>
      <c r="L27" s="127" t="s">
        <v>155</v>
      </c>
      <c r="M27" s="115"/>
      <c r="N27" s="38"/>
      <c r="O27" s="132"/>
      <c r="P27" s="30"/>
      <c r="Q27" s="129"/>
    </row>
    <row r="28" spans="1:17" ht="19.5" customHeight="1">
      <c r="A28" s="241"/>
      <c r="B28" s="217" t="s">
        <v>126</v>
      </c>
      <c r="C28" s="30"/>
      <c r="D28" s="215">
        <v>230.12</v>
      </c>
      <c r="E28" s="215">
        <v>259.3</v>
      </c>
      <c r="F28" s="216"/>
      <c r="G28" s="236" t="s">
        <v>130</v>
      </c>
      <c r="H28" s="235"/>
      <c r="I28" s="30"/>
      <c r="J28" s="216"/>
      <c r="K28" s="30"/>
      <c r="L28" s="27"/>
      <c r="M28" s="28"/>
      <c r="N28" s="38"/>
      <c r="O28" s="131" t="s">
        <v>148</v>
      </c>
      <c r="P28" s="30"/>
      <c r="Q28" s="41"/>
    </row>
    <row r="29" spans="1:17" ht="19.5" customHeight="1">
      <c r="A29" s="241"/>
      <c r="B29" s="214"/>
      <c r="C29" s="30"/>
      <c r="D29" s="215"/>
      <c r="E29" s="215"/>
      <c r="F29" s="30"/>
      <c r="G29" s="235"/>
      <c r="H29" s="235"/>
      <c r="I29" s="30"/>
      <c r="J29" s="216"/>
      <c r="K29" s="30"/>
      <c r="L29" s="114"/>
      <c r="M29" s="115"/>
      <c r="N29" s="38"/>
      <c r="O29" s="132"/>
      <c r="P29" s="30"/>
      <c r="Q29" s="41"/>
    </row>
    <row r="30" spans="1:17" ht="25.5">
      <c r="A30" s="241"/>
      <c r="B30" s="231" t="s">
        <v>124</v>
      </c>
      <c r="C30" s="30"/>
      <c r="D30" s="233">
        <v>245.15</v>
      </c>
      <c r="E30" s="215">
        <v>255.41</v>
      </c>
      <c r="F30" s="30"/>
      <c r="G30" s="236" t="s">
        <v>135</v>
      </c>
      <c r="H30" s="236" t="s">
        <v>137</v>
      </c>
      <c r="I30" s="30"/>
      <c r="J30" s="252"/>
      <c r="K30" s="30"/>
      <c r="L30" s="27"/>
      <c r="M30" s="28"/>
      <c r="N30" s="38"/>
      <c r="O30" s="131" t="s">
        <v>149</v>
      </c>
      <c r="P30" s="30"/>
      <c r="Q30" s="41"/>
    </row>
    <row r="31" spans="1:17" ht="19.5" customHeight="1">
      <c r="A31" s="241"/>
      <c r="B31" s="232"/>
      <c r="C31" s="30"/>
      <c r="D31" s="234"/>
      <c r="E31" s="215"/>
      <c r="F31" s="30"/>
      <c r="G31" s="235"/>
      <c r="H31" s="235"/>
      <c r="I31" s="30"/>
      <c r="J31" s="253"/>
      <c r="K31" s="30"/>
      <c r="L31" s="114"/>
      <c r="M31" s="115"/>
      <c r="N31" s="38"/>
      <c r="O31" s="132"/>
      <c r="P31" s="30"/>
      <c r="Q31" s="41"/>
    </row>
    <row r="32" spans="1:17" ht="19.5" customHeight="1">
      <c r="A32" s="241"/>
      <c r="B32" s="231"/>
      <c r="C32" s="30"/>
      <c r="D32" s="233"/>
      <c r="E32" s="215"/>
      <c r="F32" s="30"/>
      <c r="G32" s="235"/>
      <c r="H32" s="236"/>
      <c r="I32" s="30"/>
      <c r="J32" s="216"/>
      <c r="K32" s="30"/>
      <c r="L32" s="27"/>
      <c r="M32" s="28"/>
      <c r="N32" s="38"/>
      <c r="O32" s="131"/>
      <c r="P32" s="30"/>
      <c r="Q32" s="41"/>
    </row>
    <row r="33" spans="1:17" ht="19.5" customHeight="1">
      <c r="A33" s="241"/>
      <c r="B33" s="232"/>
      <c r="C33" s="30"/>
      <c r="D33" s="234"/>
      <c r="E33" s="215"/>
      <c r="F33" s="30"/>
      <c r="G33" s="235"/>
      <c r="H33" s="235"/>
      <c r="I33" s="30"/>
      <c r="J33" s="216"/>
      <c r="K33" s="30"/>
      <c r="L33" s="114"/>
      <c r="M33" s="115"/>
      <c r="N33" s="38"/>
      <c r="O33" s="132"/>
      <c r="P33" s="30"/>
      <c r="Q33" s="41"/>
    </row>
    <row r="34" spans="1:17" ht="19.5" customHeight="1">
      <c r="A34" s="241"/>
      <c r="B34" s="217"/>
      <c r="C34" s="30"/>
      <c r="D34" s="215"/>
      <c r="E34" s="215"/>
      <c r="F34" s="30"/>
      <c r="G34" s="235"/>
      <c r="H34" s="236"/>
      <c r="I34" s="30"/>
      <c r="J34" s="216"/>
      <c r="K34" s="30"/>
      <c r="L34" s="27"/>
      <c r="M34" s="28"/>
      <c r="N34" s="38"/>
      <c r="O34" s="131"/>
      <c r="P34" s="30"/>
      <c r="Q34" s="129"/>
    </row>
    <row r="35" spans="2:17" ht="12.75">
      <c r="B35" s="214"/>
      <c r="C35" s="30"/>
      <c r="D35" s="215"/>
      <c r="E35" s="215"/>
      <c r="F35" s="30"/>
      <c r="G35" s="235"/>
      <c r="H35" s="235"/>
      <c r="I35" s="30"/>
      <c r="J35" s="216"/>
      <c r="K35" s="30"/>
      <c r="L35" s="114"/>
      <c r="M35" s="115"/>
      <c r="N35" s="38"/>
      <c r="O35" s="132"/>
      <c r="P35" s="30"/>
      <c r="Q35" s="129"/>
    </row>
    <row r="36" spans="2:17" ht="12.75">
      <c r="B36" s="217"/>
      <c r="C36" s="30"/>
      <c r="D36" s="215"/>
      <c r="E36" s="215"/>
      <c r="F36" s="30"/>
      <c r="G36" s="235"/>
      <c r="H36" s="236"/>
      <c r="I36" s="30"/>
      <c r="J36" s="216"/>
      <c r="K36" s="30"/>
      <c r="L36" s="27"/>
      <c r="M36" s="28"/>
      <c r="N36" s="38"/>
      <c r="O36" s="131"/>
      <c r="P36" s="30"/>
      <c r="Q36" s="129"/>
    </row>
    <row r="37" spans="2:17" ht="12.75">
      <c r="B37" s="214"/>
      <c r="C37" s="30"/>
      <c r="D37" s="215"/>
      <c r="E37" s="215"/>
      <c r="F37" s="30"/>
      <c r="G37" s="235"/>
      <c r="H37" s="235"/>
      <c r="I37" s="30"/>
      <c r="J37" s="216"/>
      <c r="K37" s="30"/>
      <c r="L37" s="114"/>
      <c r="M37" s="115"/>
      <c r="N37" s="38"/>
      <c r="O37" s="132"/>
      <c r="P37" s="30"/>
      <c r="Q37" s="129"/>
    </row>
    <row r="38" spans="2:17" ht="12.75">
      <c r="B38" s="217"/>
      <c r="C38" s="30"/>
      <c r="D38" s="215"/>
      <c r="E38" s="215"/>
      <c r="F38" s="30"/>
      <c r="G38" s="235"/>
      <c r="H38" s="236"/>
      <c r="I38" s="30"/>
      <c r="J38" s="216"/>
      <c r="K38" s="30"/>
      <c r="L38" s="27"/>
      <c r="M38" s="28"/>
      <c r="N38" s="38"/>
      <c r="O38" s="131"/>
      <c r="P38" s="30"/>
      <c r="Q38" s="129"/>
    </row>
    <row r="39" spans="2:17" ht="12.75">
      <c r="B39" s="214"/>
      <c r="C39" s="30"/>
      <c r="D39" s="215"/>
      <c r="E39" s="215"/>
      <c r="F39" s="30"/>
      <c r="G39" s="235"/>
      <c r="H39" s="235"/>
      <c r="I39" s="30"/>
      <c r="J39" s="216"/>
      <c r="K39" s="30"/>
      <c r="L39" s="114"/>
      <c r="M39" s="115"/>
      <c r="N39" s="38"/>
      <c r="O39" s="132"/>
      <c r="P39" s="30"/>
      <c r="Q39" s="129"/>
    </row>
  </sheetData>
  <sheetProtection/>
  <mergeCells count="115">
    <mergeCell ref="J26:J27"/>
    <mergeCell ref="J30:J31"/>
    <mergeCell ref="B30:B31"/>
    <mergeCell ref="B26:B27"/>
    <mergeCell ref="D26:D27"/>
    <mergeCell ref="E26:E27"/>
    <mergeCell ref="G26:G27"/>
    <mergeCell ref="H26:H27"/>
    <mergeCell ref="G28:G29"/>
    <mergeCell ref="H28:H29"/>
    <mergeCell ref="B38:B39"/>
    <mergeCell ref="D38:D39"/>
    <mergeCell ref="E38:E39"/>
    <mergeCell ref="G38:G39"/>
    <mergeCell ref="H38:H39"/>
    <mergeCell ref="J38:J39"/>
    <mergeCell ref="B36:B37"/>
    <mergeCell ref="D36:D37"/>
    <mergeCell ref="E36:E37"/>
    <mergeCell ref="G36:G37"/>
    <mergeCell ref="H36:H37"/>
    <mergeCell ref="J36:J37"/>
    <mergeCell ref="B34:B35"/>
    <mergeCell ref="D34:D35"/>
    <mergeCell ref="E34:E35"/>
    <mergeCell ref="G34:G35"/>
    <mergeCell ref="H34:H35"/>
    <mergeCell ref="J34:J35"/>
    <mergeCell ref="A1:Q1"/>
    <mergeCell ref="A3:A34"/>
    <mergeCell ref="Q3:Q4"/>
    <mergeCell ref="O3:O4"/>
    <mergeCell ref="H3:H4"/>
    <mergeCell ref="B3:B4"/>
    <mergeCell ref="D3:D4"/>
    <mergeCell ref="E3:E4"/>
    <mergeCell ref="G3:G4"/>
    <mergeCell ref="L3:M3"/>
    <mergeCell ref="J3:J4"/>
    <mergeCell ref="B6:B7"/>
    <mergeCell ref="D6:D7"/>
    <mergeCell ref="E6:E7"/>
    <mergeCell ref="G6:G7"/>
    <mergeCell ref="H6:H7"/>
    <mergeCell ref="J6:J7"/>
    <mergeCell ref="B8:B9"/>
    <mergeCell ref="D8:D9"/>
    <mergeCell ref="E8:E9"/>
    <mergeCell ref="G8:G9"/>
    <mergeCell ref="H8:H9"/>
    <mergeCell ref="J8:J9"/>
    <mergeCell ref="B10:B11"/>
    <mergeCell ref="D10:D11"/>
    <mergeCell ref="E10:E11"/>
    <mergeCell ref="G10:G11"/>
    <mergeCell ref="H10:H11"/>
    <mergeCell ref="J10:J11"/>
    <mergeCell ref="B12:B13"/>
    <mergeCell ref="D12:D13"/>
    <mergeCell ref="E12:E13"/>
    <mergeCell ref="G12:G13"/>
    <mergeCell ref="H12:H13"/>
    <mergeCell ref="J12:J13"/>
    <mergeCell ref="B14:B15"/>
    <mergeCell ref="D14:D15"/>
    <mergeCell ref="E14:E15"/>
    <mergeCell ref="G14:G15"/>
    <mergeCell ref="H14:H15"/>
    <mergeCell ref="J14:J15"/>
    <mergeCell ref="B16:B17"/>
    <mergeCell ref="D16:D17"/>
    <mergeCell ref="E16:E17"/>
    <mergeCell ref="G16:G17"/>
    <mergeCell ref="H16:H17"/>
    <mergeCell ref="J16:J17"/>
    <mergeCell ref="B18:B19"/>
    <mergeCell ref="D18:D19"/>
    <mergeCell ref="E18:E19"/>
    <mergeCell ref="G18:G19"/>
    <mergeCell ref="H18:H19"/>
    <mergeCell ref="J18:J19"/>
    <mergeCell ref="B20:B21"/>
    <mergeCell ref="D20:D21"/>
    <mergeCell ref="E20:E21"/>
    <mergeCell ref="G20:G21"/>
    <mergeCell ref="H20:H21"/>
    <mergeCell ref="J20:J21"/>
    <mergeCell ref="B22:B23"/>
    <mergeCell ref="D22:D23"/>
    <mergeCell ref="E22:E23"/>
    <mergeCell ref="G22:G23"/>
    <mergeCell ref="H22:H23"/>
    <mergeCell ref="J22:J23"/>
    <mergeCell ref="B24:B25"/>
    <mergeCell ref="D24:D25"/>
    <mergeCell ref="E24:E25"/>
    <mergeCell ref="G24:G25"/>
    <mergeCell ref="H24:H25"/>
    <mergeCell ref="J24:J25"/>
    <mergeCell ref="F25:F28"/>
    <mergeCell ref="B28:B29"/>
    <mergeCell ref="D28:D29"/>
    <mergeCell ref="E28:E29"/>
    <mergeCell ref="J28:J29"/>
    <mergeCell ref="D30:D31"/>
    <mergeCell ref="E30:E31"/>
    <mergeCell ref="G30:G31"/>
    <mergeCell ref="H30:H31"/>
    <mergeCell ref="B32:B33"/>
    <mergeCell ref="D32:D33"/>
    <mergeCell ref="E32:E33"/>
    <mergeCell ref="G32:G33"/>
    <mergeCell ref="H32:H33"/>
    <mergeCell ref="J32:J33"/>
  </mergeCells>
  <printOptions/>
  <pageMargins left="0" right="0" top="0.787" bottom="0" header="0.511" footer="0.05"/>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dimension ref="A1:T247"/>
  <sheetViews>
    <sheetView view="pageBreakPreview" zoomScale="60" zoomScalePageLayoutView="0" workbookViewId="0" topLeftCell="A34">
      <selection activeCell="P48" sqref="P48"/>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61" customWidth="1"/>
    <col min="8" max="8" width="15.28125" style="0" customWidth="1"/>
    <col min="9" max="9" width="5.7109375" style="0" customWidth="1"/>
    <col min="10" max="10" width="0.5625" style="0" customWidth="1"/>
    <col min="11" max="18" width="5.7109375" style="0" customWidth="1"/>
    <col min="19" max="19" width="0.5625" style="0" customWidth="1"/>
    <col min="20" max="20" width="15.421875" style="0" customWidth="1"/>
  </cols>
  <sheetData>
    <row r="1" spans="1:14" ht="20.25" customHeight="1">
      <c r="A1" s="19"/>
      <c r="B1" s="19" t="s">
        <v>297</v>
      </c>
      <c r="C1" s="19"/>
      <c r="D1" s="19"/>
      <c r="E1" s="19"/>
      <c r="F1" s="134"/>
      <c r="G1" s="136"/>
      <c r="H1" s="19"/>
      <c r="I1" s="19"/>
      <c r="J1" s="19"/>
      <c r="K1" s="19"/>
      <c r="L1" s="19"/>
      <c r="M1" s="19"/>
      <c r="N1" s="19"/>
    </row>
    <row r="2" spans="2:4" ht="6" customHeight="1">
      <c r="B2"/>
      <c r="C2"/>
      <c r="D2"/>
    </row>
    <row r="3" spans="2:20" ht="61.5" customHeight="1">
      <c r="B3" s="120" t="s">
        <v>8</v>
      </c>
      <c r="C3" s="120" t="s">
        <v>9</v>
      </c>
      <c r="D3" s="120" t="s">
        <v>10</v>
      </c>
      <c r="E3" s="124"/>
      <c r="F3" s="120" t="s">
        <v>11</v>
      </c>
      <c r="G3" s="121" t="s">
        <v>66</v>
      </c>
      <c r="H3" s="121" t="s">
        <v>67</v>
      </c>
      <c r="I3" s="122" t="s">
        <v>68</v>
      </c>
      <c r="J3" s="123"/>
      <c r="K3" s="122" t="s">
        <v>69</v>
      </c>
      <c r="L3" s="120" t="s">
        <v>288</v>
      </c>
      <c r="M3" s="120" t="s">
        <v>70</v>
      </c>
      <c r="N3" s="120" t="s">
        <v>289</v>
      </c>
      <c r="O3" s="120" t="s">
        <v>72</v>
      </c>
      <c r="P3" s="120" t="s">
        <v>290</v>
      </c>
      <c r="Q3" s="120" t="s">
        <v>71</v>
      </c>
      <c r="R3" s="121" t="s">
        <v>73</v>
      </c>
      <c r="T3" s="121" t="s">
        <v>12</v>
      </c>
    </row>
    <row r="4" spans="2:4" ht="3.75" customHeight="1">
      <c r="B4"/>
      <c r="C4"/>
      <c r="D4"/>
    </row>
    <row r="5" spans="1:20" ht="15" customHeight="1">
      <c r="A5" s="10"/>
      <c r="B5" s="141">
        <v>21.34</v>
      </c>
      <c r="C5" s="8">
        <v>24.38</v>
      </c>
      <c r="D5" s="7">
        <f>C5-B5</f>
        <v>3.039999999999999</v>
      </c>
      <c r="E5" s="10"/>
      <c r="F5" s="112">
        <v>2.38</v>
      </c>
      <c r="G5" s="137">
        <f>F5/D5*100</f>
        <v>78.28947368421055</v>
      </c>
      <c r="H5" s="138" t="s">
        <v>159</v>
      </c>
      <c r="I5" s="140">
        <v>30</v>
      </c>
      <c r="J5" s="10"/>
      <c r="K5" s="259" t="s">
        <v>295</v>
      </c>
      <c r="L5" s="259">
        <v>0.08</v>
      </c>
      <c r="M5" s="259">
        <v>11.6</v>
      </c>
      <c r="N5" s="259">
        <v>0.02</v>
      </c>
      <c r="O5" s="259">
        <v>43.2</v>
      </c>
      <c r="P5" s="259">
        <v>1.43</v>
      </c>
      <c r="Q5" s="259">
        <v>0.71</v>
      </c>
      <c r="R5" s="259">
        <v>103</v>
      </c>
      <c r="T5" s="125"/>
    </row>
    <row r="6" spans="1:20" ht="15" customHeight="1">
      <c r="A6" s="11"/>
      <c r="B6" s="8" t="s">
        <v>158</v>
      </c>
      <c r="C6" s="8" t="s">
        <v>158</v>
      </c>
      <c r="D6" s="7" t="s">
        <v>158</v>
      </c>
      <c r="E6" s="11"/>
      <c r="F6" s="112" t="s">
        <v>158</v>
      </c>
      <c r="G6" s="137" t="s">
        <v>158</v>
      </c>
      <c r="H6" s="138" t="s">
        <v>160</v>
      </c>
      <c r="I6" s="6">
        <v>30</v>
      </c>
      <c r="J6" s="11"/>
      <c r="K6" s="259" t="s">
        <v>295</v>
      </c>
      <c r="L6" s="259">
        <v>0.01</v>
      </c>
      <c r="M6" s="259" t="s">
        <v>296</v>
      </c>
      <c r="N6" s="259" t="s">
        <v>295</v>
      </c>
      <c r="O6" s="259" t="s">
        <v>294</v>
      </c>
      <c r="P6" s="259" t="s">
        <v>293</v>
      </c>
      <c r="Q6" s="259" t="s">
        <v>292</v>
      </c>
      <c r="R6" s="259">
        <v>20</v>
      </c>
      <c r="T6" s="125" t="s">
        <v>262</v>
      </c>
    </row>
    <row r="7" spans="1:20" ht="15" customHeight="1">
      <c r="A7" s="11"/>
      <c r="B7" s="8">
        <v>24.38</v>
      </c>
      <c r="C7" s="8">
        <v>25.91</v>
      </c>
      <c r="D7" s="7">
        <f aca="true" t="shared" si="0" ref="D7:D71">C7-B7</f>
        <v>1.5300000000000011</v>
      </c>
      <c r="E7" s="11"/>
      <c r="F7" s="112">
        <v>0.95</v>
      </c>
      <c r="G7" s="137">
        <f aca="true" t="shared" si="1" ref="G7:G71">F7/D7*100</f>
        <v>62.0915032679738</v>
      </c>
      <c r="H7" s="138" t="s">
        <v>161</v>
      </c>
      <c r="I7" s="6">
        <v>30</v>
      </c>
      <c r="J7" s="11"/>
      <c r="K7" s="259">
        <v>0.01</v>
      </c>
      <c r="L7" s="259">
        <v>2.31</v>
      </c>
      <c r="M7" s="259">
        <v>37.3</v>
      </c>
      <c r="N7" s="259">
        <v>0.86</v>
      </c>
      <c r="O7" s="259">
        <v>7.8</v>
      </c>
      <c r="P7" s="259">
        <v>5.96</v>
      </c>
      <c r="Q7" s="259">
        <v>0.6</v>
      </c>
      <c r="R7" s="259">
        <v>253</v>
      </c>
      <c r="T7" s="125"/>
    </row>
    <row r="8" spans="1:20" ht="15" customHeight="1">
      <c r="A8" s="11"/>
      <c r="B8" s="8">
        <v>25.91</v>
      </c>
      <c r="C8" s="8">
        <v>27.43</v>
      </c>
      <c r="D8" s="7">
        <f t="shared" si="0"/>
        <v>1.5199999999999996</v>
      </c>
      <c r="E8" s="11"/>
      <c r="F8" s="112">
        <v>1.46</v>
      </c>
      <c r="G8" s="137">
        <f t="shared" si="1"/>
        <v>96.05263157894738</v>
      </c>
      <c r="H8" s="138" t="s">
        <v>162</v>
      </c>
      <c r="I8" s="6">
        <v>30</v>
      </c>
      <c r="J8" s="11"/>
      <c r="K8" s="259" t="s">
        <v>295</v>
      </c>
      <c r="L8" s="259">
        <v>0.08</v>
      </c>
      <c r="M8" s="259">
        <v>21.3</v>
      </c>
      <c r="N8" s="259">
        <v>0.06</v>
      </c>
      <c r="O8" s="259">
        <v>25.1</v>
      </c>
      <c r="P8" s="259">
        <v>1.37</v>
      </c>
      <c r="Q8" s="259">
        <v>0.73</v>
      </c>
      <c r="R8" s="259">
        <v>98</v>
      </c>
      <c r="T8" s="125"/>
    </row>
    <row r="9" spans="1:20" ht="15" customHeight="1">
      <c r="A9" s="11"/>
      <c r="B9" s="8">
        <v>27.43</v>
      </c>
      <c r="C9" s="8">
        <v>30.48</v>
      </c>
      <c r="D9" s="7">
        <f t="shared" si="0"/>
        <v>3.0500000000000007</v>
      </c>
      <c r="E9" s="11"/>
      <c r="F9" s="112">
        <v>1.93</v>
      </c>
      <c r="G9" s="137">
        <f t="shared" si="1"/>
        <v>63.278688524590144</v>
      </c>
      <c r="H9" s="138" t="s">
        <v>163</v>
      </c>
      <c r="I9" s="6">
        <v>30</v>
      </c>
      <c r="J9" s="11"/>
      <c r="K9" s="259" t="s">
        <v>295</v>
      </c>
      <c r="L9" s="259">
        <v>0.03</v>
      </c>
      <c r="M9" s="259">
        <v>12.3</v>
      </c>
      <c r="N9" s="259">
        <v>0.01</v>
      </c>
      <c r="O9" s="259">
        <v>28.5</v>
      </c>
      <c r="P9" s="259">
        <v>1.06</v>
      </c>
      <c r="Q9" s="259">
        <v>0.76</v>
      </c>
      <c r="R9" s="259">
        <v>99</v>
      </c>
      <c r="T9" s="125"/>
    </row>
    <row r="10" spans="1:20" ht="15" customHeight="1">
      <c r="A10" s="11"/>
      <c r="B10" s="8">
        <v>30.48</v>
      </c>
      <c r="C10" s="8">
        <v>32.47</v>
      </c>
      <c r="D10" s="7">
        <f t="shared" si="0"/>
        <v>1.9899999999999984</v>
      </c>
      <c r="E10" s="11"/>
      <c r="F10" s="112">
        <v>1.63</v>
      </c>
      <c r="G10" s="137">
        <f t="shared" si="1"/>
        <v>81.90954773869352</v>
      </c>
      <c r="H10" s="138" t="s">
        <v>164</v>
      </c>
      <c r="I10" s="6">
        <v>31</v>
      </c>
      <c r="J10" s="11"/>
      <c r="K10" s="259">
        <v>0.01</v>
      </c>
      <c r="L10" s="259">
        <v>2.83</v>
      </c>
      <c r="M10" s="259">
        <v>48.2</v>
      </c>
      <c r="N10" s="259">
        <v>2.01</v>
      </c>
      <c r="O10" s="259">
        <v>15.4</v>
      </c>
      <c r="P10" s="259">
        <v>6.77</v>
      </c>
      <c r="Q10" s="259">
        <v>0.84</v>
      </c>
      <c r="R10" s="259">
        <v>256</v>
      </c>
      <c r="T10" s="125"/>
    </row>
    <row r="11" spans="1:20" ht="15" customHeight="1">
      <c r="A11" s="11"/>
      <c r="B11" s="8">
        <v>32.47</v>
      </c>
      <c r="C11" s="8">
        <v>33.53</v>
      </c>
      <c r="D11" s="7">
        <f t="shared" si="0"/>
        <v>1.0600000000000023</v>
      </c>
      <c r="E11" s="11"/>
      <c r="F11" s="112">
        <v>1.06</v>
      </c>
      <c r="G11" s="137">
        <f t="shared" si="1"/>
        <v>99.99999999999979</v>
      </c>
      <c r="H11" s="138" t="s">
        <v>165</v>
      </c>
      <c r="I11" s="6">
        <v>31</v>
      </c>
      <c r="J11" s="11"/>
      <c r="K11" s="259" t="s">
        <v>295</v>
      </c>
      <c r="L11" s="259">
        <v>0.1</v>
      </c>
      <c r="M11" s="259">
        <v>6.9</v>
      </c>
      <c r="N11" s="259">
        <v>0.87</v>
      </c>
      <c r="O11" s="259">
        <v>7.3</v>
      </c>
      <c r="P11" s="259">
        <v>1.12</v>
      </c>
      <c r="Q11" s="259">
        <v>0.2</v>
      </c>
      <c r="R11" s="259">
        <v>270</v>
      </c>
      <c r="T11" s="125"/>
    </row>
    <row r="12" spans="1:20" ht="15" customHeight="1">
      <c r="A12" s="11"/>
      <c r="B12" s="8">
        <v>33.53</v>
      </c>
      <c r="C12" s="8">
        <v>36</v>
      </c>
      <c r="D12" s="7">
        <f t="shared" si="0"/>
        <v>2.469999999999999</v>
      </c>
      <c r="E12" s="11"/>
      <c r="F12" s="112">
        <v>2.17</v>
      </c>
      <c r="G12" s="137">
        <f t="shared" si="1"/>
        <v>87.8542510121458</v>
      </c>
      <c r="H12" s="138" t="s">
        <v>166</v>
      </c>
      <c r="I12" s="6">
        <v>31</v>
      </c>
      <c r="J12" s="11"/>
      <c r="K12" s="259">
        <v>0.01</v>
      </c>
      <c r="L12" s="259">
        <v>0.1</v>
      </c>
      <c r="M12" s="259">
        <v>10.5</v>
      </c>
      <c r="N12" s="259">
        <v>0.6</v>
      </c>
      <c r="O12" s="259">
        <v>4.7</v>
      </c>
      <c r="P12" s="259">
        <v>1.01</v>
      </c>
      <c r="Q12" s="259">
        <v>0.23</v>
      </c>
      <c r="R12" s="259">
        <v>28</v>
      </c>
      <c r="T12" s="125"/>
    </row>
    <row r="13" spans="1:20" ht="15" customHeight="1">
      <c r="A13" s="11"/>
      <c r="B13" s="8">
        <v>36</v>
      </c>
      <c r="C13" s="8">
        <v>37.38</v>
      </c>
      <c r="D13" s="7">
        <f t="shared" si="0"/>
        <v>1.3800000000000026</v>
      </c>
      <c r="E13" s="11"/>
      <c r="F13" s="112">
        <v>1.26</v>
      </c>
      <c r="G13" s="137">
        <f t="shared" si="1"/>
        <v>91.30434782608678</v>
      </c>
      <c r="H13" s="138" t="s">
        <v>167</v>
      </c>
      <c r="I13" s="6">
        <v>31</v>
      </c>
      <c r="J13" s="11"/>
      <c r="K13" s="259" t="s">
        <v>295</v>
      </c>
      <c r="L13" s="259">
        <v>0.39</v>
      </c>
      <c r="M13" s="259">
        <v>17.5</v>
      </c>
      <c r="N13" s="259">
        <v>0.27</v>
      </c>
      <c r="O13" s="259">
        <v>5</v>
      </c>
      <c r="P13" s="259">
        <v>2.13</v>
      </c>
      <c r="Q13" s="259">
        <v>0.67</v>
      </c>
      <c r="R13" s="259">
        <v>91</v>
      </c>
      <c r="T13" s="125"/>
    </row>
    <row r="14" spans="1:20" ht="15" customHeight="1">
      <c r="A14" s="11"/>
      <c r="B14" s="8">
        <v>37.38</v>
      </c>
      <c r="C14" s="8">
        <v>39.62</v>
      </c>
      <c r="D14" s="7">
        <f t="shared" si="0"/>
        <v>2.239999999999995</v>
      </c>
      <c r="E14" s="11"/>
      <c r="F14" s="112">
        <v>2.13</v>
      </c>
      <c r="G14" s="137">
        <f t="shared" si="1"/>
        <v>95.08928571428594</v>
      </c>
      <c r="H14" s="138" t="s">
        <v>168</v>
      </c>
      <c r="I14" s="6">
        <v>31</v>
      </c>
      <c r="J14" s="11"/>
      <c r="K14" s="259" t="s">
        <v>295</v>
      </c>
      <c r="L14" s="259">
        <v>0.19</v>
      </c>
      <c r="M14" s="259">
        <v>19.5</v>
      </c>
      <c r="N14" s="259">
        <v>0.23</v>
      </c>
      <c r="O14" s="259">
        <v>14.8</v>
      </c>
      <c r="P14" s="259">
        <v>2</v>
      </c>
      <c r="Q14" s="259">
        <v>0.67</v>
      </c>
      <c r="R14" s="259">
        <v>60</v>
      </c>
      <c r="T14" s="125"/>
    </row>
    <row r="15" spans="1:20" ht="15" customHeight="1">
      <c r="A15" s="11"/>
      <c r="B15" s="119">
        <v>39.62</v>
      </c>
      <c r="C15" s="8">
        <v>41.32</v>
      </c>
      <c r="D15" s="7">
        <f t="shared" si="0"/>
        <v>1.7000000000000028</v>
      </c>
      <c r="E15" s="11"/>
      <c r="F15" s="112">
        <v>1.7</v>
      </c>
      <c r="G15" s="137">
        <f t="shared" si="1"/>
        <v>99.99999999999983</v>
      </c>
      <c r="H15" s="138" t="s">
        <v>169</v>
      </c>
      <c r="I15" s="6">
        <v>31</v>
      </c>
      <c r="J15" s="11"/>
      <c r="K15" s="259" t="s">
        <v>295</v>
      </c>
      <c r="L15" s="259">
        <v>0.2</v>
      </c>
      <c r="M15" s="259">
        <v>28.2</v>
      </c>
      <c r="N15" s="259">
        <v>0.42</v>
      </c>
      <c r="O15" s="259">
        <v>17.5</v>
      </c>
      <c r="P15" s="259">
        <v>2.21</v>
      </c>
      <c r="Q15" s="259">
        <v>0.71</v>
      </c>
      <c r="R15" s="259">
        <v>66</v>
      </c>
      <c r="T15" s="125"/>
    </row>
    <row r="16" spans="1:20" ht="15" customHeight="1">
      <c r="A16" s="11"/>
      <c r="B16" s="8">
        <v>41.32</v>
      </c>
      <c r="C16" s="8">
        <v>43.82</v>
      </c>
      <c r="D16" s="7">
        <f t="shared" si="0"/>
        <v>2.5</v>
      </c>
      <c r="E16" s="11"/>
      <c r="F16" s="112">
        <v>2.48</v>
      </c>
      <c r="G16" s="137">
        <f t="shared" si="1"/>
        <v>99.2</v>
      </c>
      <c r="H16" s="138" t="s">
        <v>170</v>
      </c>
      <c r="I16" s="6">
        <v>31</v>
      </c>
      <c r="J16" s="11"/>
      <c r="K16" s="259" t="s">
        <v>295</v>
      </c>
      <c r="L16" s="259">
        <v>0.13</v>
      </c>
      <c r="M16" s="259">
        <v>16</v>
      </c>
      <c r="N16" s="259">
        <v>0.08</v>
      </c>
      <c r="O16" s="259">
        <v>8.3</v>
      </c>
      <c r="P16" s="259">
        <v>0.6</v>
      </c>
      <c r="Q16" s="259">
        <v>0.42</v>
      </c>
      <c r="R16" s="259">
        <v>90</v>
      </c>
      <c r="T16" s="125"/>
    </row>
    <row r="17" spans="1:20" ht="15" customHeight="1">
      <c r="A17" s="11"/>
      <c r="B17" s="8">
        <v>43.82</v>
      </c>
      <c r="C17" s="8">
        <v>45.72</v>
      </c>
      <c r="D17" s="7">
        <f t="shared" si="0"/>
        <v>1.8999999999999986</v>
      </c>
      <c r="E17" s="11"/>
      <c r="F17" s="112">
        <v>1.86</v>
      </c>
      <c r="G17" s="137">
        <f t="shared" si="1"/>
        <v>97.89473684210535</v>
      </c>
      <c r="H17" s="138" t="s">
        <v>171</v>
      </c>
      <c r="I17" s="6">
        <v>31</v>
      </c>
      <c r="J17" s="11"/>
      <c r="K17" s="259" t="s">
        <v>295</v>
      </c>
      <c r="L17" s="259">
        <v>0.18</v>
      </c>
      <c r="M17" s="259">
        <v>30.6</v>
      </c>
      <c r="N17" s="259">
        <v>0.21</v>
      </c>
      <c r="O17" s="259">
        <v>24.8</v>
      </c>
      <c r="P17" s="259">
        <v>1.45</v>
      </c>
      <c r="Q17" s="259">
        <v>0.52</v>
      </c>
      <c r="R17" s="259">
        <v>73</v>
      </c>
      <c r="T17" s="125"/>
    </row>
    <row r="18" spans="1:20" ht="15" customHeight="1">
      <c r="A18" s="11"/>
      <c r="B18" s="119" t="s">
        <v>158</v>
      </c>
      <c r="C18" s="119" t="s">
        <v>158</v>
      </c>
      <c r="D18" s="7" t="s">
        <v>158</v>
      </c>
      <c r="E18" s="11"/>
      <c r="F18" s="135" t="s">
        <v>158</v>
      </c>
      <c r="G18" s="137" t="s">
        <v>158</v>
      </c>
      <c r="H18" s="138" t="s">
        <v>172</v>
      </c>
      <c r="I18" s="6">
        <v>31</v>
      </c>
      <c r="J18" s="11"/>
      <c r="K18" s="259" t="s">
        <v>295</v>
      </c>
      <c r="L18" s="259">
        <v>0.01</v>
      </c>
      <c r="M18" s="259" t="s">
        <v>296</v>
      </c>
      <c r="N18" s="259" t="s">
        <v>295</v>
      </c>
      <c r="O18" s="259">
        <v>1.5</v>
      </c>
      <c r="P18" s="259">
        <v>0.05</v>
      </c>
      <c r="Q18" s="259">
        <v>0.02</v>
      </c>
      <c r="R18" s="259">
        <v>15</v>
      </c>
      <c r="T18" s="139" t="s">
        <v>262</v>
      </c>
    </row>
    <row r="19" spans="1:20" ht="15" customHeight="1">
      <c r="A19" s="11"/>
      <c r="B19" s="8">
        <v>45.72</v>
      </c>
      <c r="C19" s="8">
        <v>46.3</v>
      </c>
      <c r="D19" s="7">
        <f t="shared" si="0"/>
        <v>0.5799999999999983</v>
      </c>
      <c r="E19" s="11"/>
      <c r="F19" s="112">
        <v>0.46</v>
      </c>
      <c r="G19" s="137">
        <f t="shared" si="1"/>
        <v>79.31034482758645</v>
      </c>
      <c r="H19" s="138" t="s">
        <v>173</v>
      </c>
      <c r="I19" s="6">
        <v>31</v>
      </c>
      <c r="J19" s="11"/>
      <c r="K19" s="259" t="s">
        <v>295</v>
      </c>
      <c r="L19" s="259">
        <v>0.08</v>
      </c>
      <c r="M19" s="259">
        <v>11.7</v>
      </c>
      <c r="N19" s="259">
        <v>0.03</v>
      </c>
      <c r="O19" s="259">
        <v>31.1</v>
      </c>
      <c r="P19" s="259">
        <v>0.71</v>
      </c>
      <c r="Q19" s="259">
        <v>0.72</v>
      </c>
      <c r="R19" s="259">
        <v>96</v>
      </c>
      <c r="T19" s="125"/>
    </row>
    <row r="20" spans="1:20" ht="15" customHeight="1">
      <c r="A20" s="11"/>
      <c r="B20" s="8">
        <v>46.3</v>
      </c>
      <c r="C20" s="8">
        <v>48.65</v>
      </c>
      <c r="D20" s="7">
        <f t="shared" si="0"/>
        <v>2.3500000000000014</v>
      </c>
      <c r="E20" s="11"/>
      <c r="F20" s="112">
        <v>2.23</v>
      </c>
      <c r="G20" s="137">
        <f t="shared" si="1"/>
        <v>94.89361702127653</v>
      </c>
      <c r="H20" s="138" t="s">
        <v>174</v>
      </c>
      <c r="I20" s="6">
        <v>31</v>
      </c>
      <c r="J20" s="11"/>
      <c r="K20" s="259" t="s">
        <v>295</v>
      </c>
      <c r="L20" s="259">
        <v>0.14</v>
      </c>
      <c r="M20" s="259">
        <v>88.4</v>
      </c>
      <c r="N20" s="259">
        <v>0.92</v>
      </c>
      <c r="O20" s="259">
        <v>28</v>
      </c>
      <c r="P20" s="259">
        <v>0.85</v>
      </c>
      <c r="Q20" s="259">
        <v>1.47</v>
      </c>
      <c r="R20" s="259">
        <v>112</v>
      </c>
      <c r="T20" s="125"/>
    </row>
    <row r="21" spans="1:20" ht="15" customHeight="1">
      <c r="A21" s="11"/>
      <c r="B21" s="8">
        <v>48.65</v>
      </c>
      <c r="C21" s="8">
        <v>50</v>
      </c>
      <c r="D21" s="7">
        <f t="shared" si="0"/>
        <v>1.3500000000000014</v>
      </c>
      <c r="E21" s="11"/>
      <c r="F21" s="112">
        <v>1.35</v>
      </c>
      <c r="G21" s="137">
        <f t="shared" si="1"/>
        <v>99.9999999999999</v>
      </c>
      <c r="H21" s="138" t="s">
        <v>175</v>
      </c>
      <c r="I21" s="6">
        <v>31</v>
      </c>
      <c r="J21" s="11"/>
      <c r="K21" s="259">
        <v>0.01</v>
      </c>
      <c r="L21" s="259">
        <v>0.05</v>
      </c>
      <c r="M21" s="259">
        <v>161</v>
      </c>
      <c r="N21" s="259">
        <v>0.71</v>
      </c>
      <c r="O21" s="259">
        <v>4.5</v>
      </c>
      <c r="P21" s="259">
        <v>0.59</v>
      </c>
      <c r="Q21" s="259">
        <v>1.2</v>
      </c>
      <c r="R21" s="259">
        <v>2</v>
      </c>
      <c r="T21" s="125"/>
    </row>
    <row r="22" spans="1:20" ht="15" customHeight="1">
      <c r="A22" s="11"/>
      <c r="B22" s="8">
        <v>50</v>
      </c>
      <c r="C22" s="8">
        <v>51.82</v>
      </c>
      <c r="D22" s="7">
        <f t="shared" si="0"/>
        <v>1.8200000000000003</v>
      </c>
      <c r="E22" s="11"/>
      <c r="F22" s="112">
        <v>1.65</v>
      </c>
      <c r="G22" s="137">
        <f t="shared" si="1"/>
        <v>90.65934065934064</v>
      </c>
      <c r="H22" s="138" t="s">
        <v>176</v>
      </c>
      <c r="I22" s="6">
        <v>31</v>
      </c>
      <c r="J22" s="11"/>
      <c r="K22" s="259" t="s">
        <v>295</v>
      </c>
      <c r="L22" s="259">
        <v>0.04</v>
      </c>
      <c r="M22" s="259">
        <v>45</v>
      </c>
      <c r="N22" s="259">
        <v>0.69</v>
      </c>
      <c r="O22" s="259">
        <v>5.1</v>
      </c>
      <c r="P22" s="259">
        <v>0.39</v>
      </c>
      <c r="Q22" s="259">
        <v>0.75</v>
      </c>
      <c r="R22" s="259" t="s">
        <v>291</v>
      </c>
      <c r="T22" s="125"/>
    </row>
    <row r="23" spans="1:20" ht="15" customHeight="1">
      <c r="A23" s="11"/>
      <c r="B23" s="119">
        <v>51.82</v>
      </c>
      <c r="C23" s="8">
        <v>54.86</v>
      </c>
      <c r="D23" s="7">
        <f t="shared" si="0"/>
        <v>3.039999999999999</v>
      </c>
      <c r="E23" s="11"/>
      <c r="F23" s="112">
        <v>2.6</v>
      </c>
      <c r="G23" s="137">
        <f t="shared" si="1"/>
        <v>85.5263157894737</v>
      </c>
      <c r="H23" s="138" t="s">
        <v>177</v>
      </c>
      <c r="I23" s="6">
        <v>31</v>
      </c>
      <c r="J23" s="11"/>
      <c r="K23" s="259">
        <v>0.01</v>
      </c>
      <c r="L23" s="259">
        <v>0.13</v>
      </c>
      <c r="M23" s="259">
        <v>51</v>
      </c>
      <c r="N23" s="259">
        <v>1.12</v>
      </c>
      <c r="O23" s="259">
        <v>14.9</v>
      </c>
      <c r="P23" s="259">
        <v>0.85</v>
      </c>
      <c r="Q23" s="259">
        <v>1.18</v>
      </c>
      <c r="R23" s="259">
        <v>5</v>
      </c>
      <c r="T23" s="125"/>
    </row>
    <row r="24" spans="1:20" ht="15" customHeight="1">
      <c r="A24" s="11"/>
      <c r="B24" s="119" t="s">
        <v>158</v>
      </c>
      <c r="C24" s="119" t="s">
        <v>158</v>
      </c>
      <c r="D24" s="7" t="s">
        <v>158</v>
      </c>
      <c r="E24" s="11"/>
      <c r="F24" s="135" t="s">
        <v>158</v>
      </c>
      <c r="G24" s="137" t="s">
        <v>158</v>
      </c>
      <c r="H24" s="138" t="s">
        <v>178</v>
      </c>
      <c r="I24" s="6">
        <v>31</v>
      </c>
      <c r="J24" s="11"/>
      <c r="K24" s="259">
        <v>0.01</v>
      </c>
      <c r="L24" s="259">
        <v>0.12</v>
      </c>
      <c r="M24" s="259">
        <v>46</v>
      </c>
      <c r="N24" s="259">
        <v>1</v>
      </c>
      <c r="O24" s="259">
        <v>12.9</v>
      </c>
      <c r="P24" s="259">
        <v>0.77</v>
      </c>
      <c r="Q24" s="259">
        <v>1.1</v>
      </c>
      <c r="R24" s="259" t="s">
        <v>291</v>
      </c>
      <c r="T24" s="139" t="s">
        <v>263</v>
      </c>
    </row>
    <row r="25" spans="1:20" ht="15" customHeight="1">
      <c r="A25" s="11"/>
      <c r="B25" s="8">
        <v>54.86</v>
      </c>
      <c r="C25" s="8">
        <v>57.91</v>
      </c>
      <c r="D25" s="7">
        <f t="shared" si="0"/>
        <v>3.049999999999997</v>
      </c>
      <c r="E25" s="11"/>
      <c r="F25" s="112">
        <v>2.97</v>
      </c>
      <c r="G25" s="137">
        <f t="shared" si="1"/>
        <v>97.37704918032797</v>
      </c>
      <c r="H25" s="138" t="s">
        <v>179</v>
      </c>
      <c r="I25" s="6">
        <v>31</v>
      </c>
      <c r="J25" s="11"/>
      <c r="K25" s="259" t="s">
        <v>295</v>
      </c>
      <c r="L25" s="259">
        <v>0.15</v>
      </c>
      <c r="M25" s="259">
        <v>87</v>
      </c>
      <c r="N25" s="259">
        <v>2.07</v>
      </c>
      <c r="O25" s="259">
        <v>15.1</v>
      </c>
      <c r="P25" s="259">
        <v>1.5</v>
      </c>
      <c r="Q25" s="259">
        <v>3</v>
      </c>
      <c r="R25" s="259">
        <v>5</v>
      </c>
      <c r="T25" s="125"/>
    </row>
    <row r="26" spans="1:20" ht="15" customHeight="1">
      <c r="A26" s="11"/>
      <c r="B26" s="8">
        <v>57.91</v>
      </c>
      <c r="C26" s="8">
        <v>60.96</v>
      </c>
      <c r="D26" s="7">
        <f t="shared" si="0"/>
        <v>3.0500000000000043</v>
      </c>
      <c r="E26" s="11"/>
      <c r="F26" s="112">
        <v>2.93</v>
      </c>
      <c r="G26" s="137">
        <f t="shared" si="1"/>
        <v>96.06557377049168</v>
      </c>
      <c r="H26" s="138" t="s">
        <v>180</v>
      </c>
      <c r="I26" s="6">
        <v>31</v>
      </c>
      <c r="J26" s="11"/>
      <c r="K26" s="259">
        <v>0.01</v>
      </c>
      <c r="L26" s="259">
        <v>0.56</v>
      </c>
      <c r="M26" s="259">
        <v>171</v>
      </c>
      <c r="N26" s="259">
        <v>5.34</v>
      </c>
      <c r="O26" s="259">
        <v>33.3</v>
      </c>
      <c r="P26" s="259">
        <v>3.5</v>
      </c>
      <c r="Q26" s="259">
        <v>6.61</v>
      </c>
      <c r="R26" s="259">
        <v>24</v>
      </c>
      <c r="T26" s="125"/>
    </row>
    <row r="27" spans="1:20" ht="15" customHeight="1">
      <c r="A27" s="11"/>
      <c r="B27" s="8">
        <v>60.96</v>
      </c>
      <c r="C27" s="8">
        <v>64.01</v>
      </c>
      <c r="D27" s="7">
        <f t="shared" si="0"/>
        <v>3.0500000000000043</v>
      </c>
      <c r="E27" s="11"/>
      <c r="F27" s="112">
        <v>3.02</v>
      </c>
      <c r="G27" s="137">
        <f t="shared" si="1"/>
        <v>99.01639344262281</v>
      </c>
      <c r="H27" s="138" t="s">
        <v>181</v>
      </c>
      <c r="I27" s="6">
        <v>31</v>
      </c>
      <c r="J27" s="11"/>
      <c r="K27" s="259">
        <v>0.01</v>
      </c>
      <c r="L27" s="259">
        <v>0.3</v>
      </c>
      <c r="M27" s="259">
        <v>108</v>
      </c>
      <c r="N27" s="259">
        <v>4.16</v>
      </c>
      <c r="O27" s="259">
        <v>16.9</v>
      </c>
      <c r="P27" s="259">
        <v>2</v>
      </c>
      <c r="Q27" s="259">
        <v>3.73</v>
      </c>
      <c r="R27" s="259">
        <v>134</v>
      </c>
      <c r="T27" s="125"/>
    </row>
    <row r="28" spans="1:20" ht="15" customHeight="1">
      <c r="A28" s="11"/>
      <c r="B28" s="119" t="s">
        <v>158</v>
      </c>
      <c r="C28" s="119" t="s">
        <v>158</v>
      </c>
      <c r="D28" s="7" t="s">
        <v>158</v>
      </c>
      <c r="E28" s="11"/>
      <c r="F28" s="135" t="s">
        <v>158</v>
      </c>
      <c r="G28" s="137" t="s">
        <v>158</v>
      </c>
      <c r="H28" s="138" t="s">
        <v>182</v>
      </c>
      <c r="I28" s="6">
        <v>31</v>
      </c>
      <c r="J28" s="11"/>
      <c r="K28" s="259">
        <v>0.3</v>
      </c>
      <c r="L28" s="259">
        <v>106</v>
      </c>
      <c r="M28" s="259">
        <v>246</v>
      </c>
      <c r="N28" s="259">
        <v>1.19</v>
      </c>
      <c r="O28" s="259">
        <v>9830</v>
      </c>
      <c r="P28" s="259">
        <v>441</v>
      </c>
      <c r="Q28" s="259">
        <v>0.52</v>
      </c>
      <c r="R28" s="259">
        <v>5010</v>
      </c>
      <c r="T28" s="139" t="s">
        <v>264</v>
      </c>
    </row>
    <row r="29" spans="1:20" ht="15" customHeight="1">
      <c r="A29" s="11"/>
      <c r="B29" s="8">
        <v>64.01</v>
      </c>
      <c r="C29" s="8">
        <v>67.06</v>
      </c>
      <c r="D29" s="7">
        <f t="shared" si="0"/>
        <v>3.049999999999997</v>
      </c>
      <c r="E29" s="11"/>
      <c r="F29" s="112">
        <v>2.78</v>
      </c>
      <c r="G29" s="137">
        <f t="shared" si="1"/>
        <v>91.14754098360663</v>
      </c>
      <c r="H29" s="138" t="s">
        <v>183</v>
      </c>
      <c r="I29" s="6">
        <v>31</v>
      </c>
      <c r="J29" s="11"/>
      <c r="K29" s="259">
        <v>0.01</v>
      </c>
      <c r="L29" s="259">
        <v>0.24</v>
      </c>
      <c r="M29" s="259">
        <v>74</v>
      </c>
      <c r="N29" s="259">
        <v>1.73</v>
      </c>
      <c r="O29" s="259">
        <v>10.5</v>
      </c>
      <c r="P29" s="259">
        <v>1.55</v>
      </c>
      <c r="Q29" s="259">
        <v>2.14</v>
      </c>
      <c r="R29" s="259">
        <v>11</v>
      </c>
      <c r="T29" s="139"/>
    </row>
    <row r="30" spans="1:20" ht="15" customHeight="1">
      <c r="A30" s="11"/>
      <c r="B30" s="8">
        <v>67.06</v>
      </c>
      <c r="C30" s="8">
        <v>70.1</v>
      </c>
      <c r="D30" s="7">
        <f t="shared" si="0"/>
        <v>3.039999999999992</v>
      </c>
      <c r="E30" s="11"/>
      <c r="F30" s="112">
        <v>2.95</v>
      </c>
      <c r="G30" s="137">
        <f t="shared" si="1"/>
        <v>97.03947368421079</v>
      </c>
      <c r="H30" s="138" t="s">
        <v>184</v>
      </c>
      <c r="I30" s="6">
        <v>31</v>
      </c>
      <c r="J30" s="11"/>
      <c r="K30" s="259">
        <v>0.01</v>
      </c>
      <c r="L30" s="259">
        <v>0.03</v>
      </c>
      <c r="M30" s="259">
        <v>14</v>
      </c>
      <c r="N30" s="259">
        <v>0.17</v>
      </c>
      <c r="O30" s="259">
        <v>2</v>
      </c>
      <c r="P30" s="259">
        <v>0.27</v>
      </c>
      <c r="Q30" s="259">
        <v>0.22</v>
      </c>
      <c r="R30" s="259">
        <v>2</v>
      </c>
      <c r="T30" s="125"/>
    </row>
    <row r="31" spans="1:20" ht="15" customHeight="1">
      <c r="A31" s="11"/>
      <c r="B31" s="8">
        <v>70.1</v>
      </c>
      <c r="C31" s="8">
        <v>73.15</v>
      </c>
      <c r="D31" s="7">
        <f t="shared" si="0"/>
        <v>3.0500000000000114</v>
      </c>
      <c r="E31" s="11"/>
      <c r="F31" s="112">
        <v>2.95</v>
      </c>
      <c r="G31" s="137">
        <f t="shared" si="1"/>
        <v>96.72131147540948</v>
      </c>
      <c r="H31" s="138" t="s">
        <v>185</v>
      </c>
      <c r="I31" s="6">
        <v>31</v>
      </c>
      <c r="J31" s="11"/>
      <c r="K31" s="259" t="s">
        <v>295</v>
      </c>
      <c r="L31" s="259">
        <v>0.09</v>
      </c>
      <c r="M31" s="259">
        <v>37</v>
      </c>
      <c r="N31" s="259">
        <v>0.46</v>
      </c>
      <c r="O31" s="259">
        <v>4.1</v>
      </c>
      <c r="P31" s="259">
        <v>0.48</v>
      </c>
      <c r="Q31" s="259">
        <v>0.61</v>
      </c>
      <c r="R31" s="259">
        <v>15</v>
      </c>
      <c r="T31" s="125"/>
    </row>
    <row r="32" spans="1:20" ht="15" customHeight="1">
      <c r="A32" s="11"/>
      <c r="B32" s="8">
        <v>73.15</v>
      </c>
      <c r="C32" s="8">
        <v>76.2</v>
      </c>
      <c r="D32" s="7">
        <f t="shared" si="0"/>
        <v>3.049999999999997</v>
      </c>
      <c r="E32" s="11"/>
      <c r="F32" s="112">
        <v>2.72</v>
      </c>
      <c r="G32" s="137">
        <f t="shared" si="1"/>
        <v>89.18032786885254</v>
      </c>
      <c r="H32" s="138" t="s">
        <v>186</v>
      </c>
      <c r="I32" s="6">
        <v>31</v>
      </c>
      <c r="J32" s="11"/>
      <c r="K32" s="259" t="s">
        <v>295</v>
      </c>
      <c r="L32" s="259">
        <v>0.07</v>
      </c>
      <c r="M32" s="259">
        <v>37</v>
      </c>
      <c r="N32" s="259">
        <v>0.42</v>
      </c>
      <c r="O32" s="259">
        <v>3.2</v>
      </c>
      <c r="P32" s="259">
        <v>0.41</v>
      </c>
      <c r="Q32" s="259">
        <v>0.53</v>
      </c>
      <c r="R32" s="259">
        <v>18</v>
      </c>
      <c r="T32" s="125"/>
    </row>
    <row r="33" spans="1:20" ht="15" customHeight="1">
      <c r="A33" s="11"/>
      <c r="B33" s="8">
        <v>76.2</v>
      </c>
      <c r="C33" s="8">
        <v>77.84</v>
      </c>
      <c r="D33" s="7">
        <f t="shared" si="0"/>
        <v>1.6400000000000006</v>
      </c>
      <c r="E33" s="11"/>
      <c r="F33" s="112">
        <v>1.34</v>
      </c>
      <c r="G33" s="137">
        <f t="shared" si="1"/>
        <v>81.7073170731707</v>
      </c>
      <c r="H33" s="138" t="s">
        <v>187</v>
      </c>
      <c r="I33" s="6">
        <v>31</v>
      </c>
      <c r="J33" s="11"/>
      <c r="K33" s="259">
        <v>0.01</v>
      </c>
      <c r="L33" s="259">
        <v>0.18</v>
      </c>
      <c r="M33" s="259">
        <v>63</v>
      </c>
      <c r="N33" s="259">
        <v>0.71</v>
      </c>
      <c r="O33" s="259">
        <v>6.4</v>
      </c>
      <c r="P33" s="259">
        <v>0.87</v>
      </c>
      <c r="Q33" s="259">
        <v>0.96</v>
      </c>
      <c r="R33" s="259">
        <v>3</v>
      </c>
      <c r="T33" s="125"/>
    </row>
    <row r="34" spans="1:20" ht="15" customHeight="1">
      <c r="A34" s="11"/>
      <c r="B34" s="8">
        <v>77.84</v>
      </c>
      <c r="C34" s="8">
        <v>80.77</v>
      </c>
      <c r="D34" s="7">
        <f t="shared" si="0"/>
        <v>2.9299999999999926</v>
      </c>
      <c r="E34" s="11"/>
      <c r="F34" s="112">
        <v>2.54</v>
      </c>
      <c r="G34" s="137">
        <f t="shared" si="1"/>
        <v>86.68941979522207</v>
      </c>
      <c r="H34" s="138" t="s">
        <v>188</v>
      </c>
      <c r="I34" s="6">
        <v>31</v>
      </c>
      <c r="J34" s="11"/>
      <c r="K34" s="259">
        <v>0.01</v>
      </c>
      <c r="L34" s="259">
        <v>0.11</v>
      </c>
      <c r="M34" s="259">
        <v>61</v>
      </c>
      <c r="N34" s="259">
        <v>0.68</v>
      </c>
      <c r="O34" s="259">
        <v>6.4</v>
      </c>
      <c r="P34" s="259">
        <v>0.73</v>
      </c>
      <c r="Q34" s="259">
        <v>0.85</v>
      </c>
      <c r="R34" s="259">
        <v>3</v>
      </c>
      <c r="T34" s="125"/>
    </row>
    <row r="35" spans="1:20" ht="15" customHeight="1">
      <c r="A35" s="11"/>
      <c r="B35" s="8">
        <v>80.77</v>
      </c>
      <c r="C35" s="8">
        <v>83.82</v>
      </c>
      <c r="D35" s="7">
        <f t="shared" si="0"/>
        <v>3.049999999999997</v>
      </c>
      <c r="E35" s="11"/>
      <c r="F35" s="112">
        <v>2.93</v>
      </c>
      <c r="G35" s="137">
        <f t="shared" si="1"/>
        <v>96.0655737704919</v>
      </c>
      <c r="H35" s="138" t="s">
        <v>189</v>
      </c>
      <c r="I35" s="6">
        <v>31</v>
      </c>
      <c r="J35" s="11"/>
      <c r="K35" s="259" t="s">
        <v>295</v>
      </c>
      <c r="L35" s="259">
        <v>0.15</v>
      </c>
      <c r="M35" s="259">
        <v>58</v>
      </c>
      <c r="N35" s="259">
        <v>0.98</v>
      </c>
      <c r="O35" s="259">
        <v>7.3</v>
      </c>
      <c r="P35" s="259">
        <v>1.16</v>
      </c>
      <c r="Q35" s="259">
        <v>1.31</v>
      </c>
      <c r="R35" s="259">
        <v>4</v>
      </c>
      <c r="T35" s="125"/>
    </row>
    <row r="36" spans="1:20" ht="15" customHeight="1">
      <c r="A36" s="11"/>
      <c r="B36" s="8">
        <v>83.82</v>
      </c>
      <c r="C36" s="8">
        <v>86.87</v>
      </c>
      <c r="D36" s="7">
        <f t="shared" si="0"/>
        <v>3.0500000000000114</v>
      </c>
      <c r="E36" s="11"/>
      <c r="F36" s="112">
        <v>2.96</v>
      </c>
      <c r="G36" s="137">
        <f t="shared" si="1"/>
        <v>97.04918032786848</v>
      </c>
      <c r="H36" s="138" t="s">
        <v>190</v>
      </c>
      <c r="I36" s="6">
        <v>31</v>
      </c>
      <c r="J36" s="11"/>
      <c r="K36" s="259" t="s">
        <v>295</v>
      </c>
      <c r="L36" s="259">
        <v>0.15</v>
      </c>
      <c r="M36" s="259">
        <v>37</v>
      </c>
      <c r="N36" s="259">
        <v>0.57</v>
      </c>
      <c r="O36" s="259">
        <v>5.4</v>
      </c>
      <c r="P36" s="259">
        <v>1.03</v>
      </c>
      <c r="Q36" s="259">
        <v>0.75</v>
      </c>
      <c r="R36" s="259">
        <v>3</v>
      </c>
      <c r="T36" s="125"/>
    </row>
    <row r="37" spans="2:20" ht="15" customHeight="1">
      <c r="B37" s="8">
        <v>86.87</v>
      </c>
      <c r="C37" s="8">
        <v>89.92</v>
      </c>
      <c r="D37" s="7">
        <f t="shared" si="0"/>
        <v>3.049999999999997</v>
      </c>
      <c r="F37" s="112">
        <v>2.81</v>
      </c>
      <c r="G37" s="137">
        <f t="shared" si="1"/>
        <v>92.13114754098369</v>
      </c>
      <c r="H37" s="138" t="s">
        <v>191</v>
      </c>
      <c r="I37" s="6">
        <v>31</v>
      </c>
      <c r="K37" s="259" t="s">
        <v>295</v>
      </c>
      <c r="L37" s="259">
        <v>0.14</v>
      </c>
      <c r="M37" s="259">
        <v>40</v>
      </c>
      <c r="N37" s="259">
        <v>0.44</v>
      </c>
      <c r="O37" s="259">
        <v>5.7</v>
      </c>
      <c r="P37" s="259">
        <v>0.99</v>
      </c>
      <c r="Q37" s="259">
        <v>0.82</v>
      </c>
      <c r="R37" s="259">
        <v>3</v>
      </c>
      <c r="T37" s="125"/>
    </row>
    <row r="38" spans="2:20" ht="15" customHeight="1">
      <c r="B38" s="119" t="s">
        <v>158</v>
      </c>
      <c r="C38" s="119" t="s">
        <v>158</v>
      </c>
      <c r="D38" s="7" t="s">
        <v>158</v>
      </c>
      <c r="F38" s="135" t="s">
        <v>158</v>
      </c>
      <c r="G38" s="137" t="s">
        <v>158</v>
      </c>
      <c r="H38" s="138" t="s">
        <v>192</v>
      </c>
      <c r="I38" s="6">
        <v>31</v>
      </c>
      <c r="K38" s="259">
        <v>1.19</v>
      </c>
      <c r="L38" s="259">
        <v>0.77</v>
      </c>
      <c r="M38" s="259">
        <v>261</v>
      </c>
      <c r="N38" s="259">
        <v>2.24</v>
      </c>
      <c r="O38" s="259">
        <v>19.8</v>
      </c>
      <c r="P38" s="259">
        <v>13.25</v>
      </c>
      <c r="Q38" s="259">
        <v>1.61</v>
      </c>
      <c r="R38" s="259">
        <v>429</v>
      </c>
      <c r="T38" s="125" t="s">
        <v>265</v>
      </c>
    </row>
    <row r="39" spans="2:20" ht="15" customHeight="1">
      <c r="B39" s="8">
        <v>89.92</v>
      </c>
      <c r="C39" s="8">
        <v>92.96</v>
      </c>
      <c r="D39" s="7">
        <f t="shared" si="0"/>
        <v>3.039999999999992</v>
      </c>
      <c r="F39" s="112">
        <v>2.95</v>
      </c>
      <c r="G39" s="137">
        <f t="shared" si="1"/>
        <v>97.03947368421079</v>
      </c>
      <c r="H39" s="138" t="s">
        <v>193</v>
      </c>
      <c r="I39" s="6">
        <v>31</v>
      </c>
      <c r="K39" s="259" t="s">
        <v>295</v>
      </c>
      <c r="L39" s="259">
        <v>0.13</v>
      </c>
      <c r="M39" s="259">
        <v>33</v>
      </c>
      <c r="N39" s="259">
        <v>0.5</v>
      </c>
      <c r="O39" s="259">
        <v>6.1</v>
      </c>
      <c r="P39" s="259">
        <v>1.13</v>
      </c>
      <c r="Q39" s="259">
        <v>0.7</v>
      </c>
      <c r="R39" s="259">
        <v>4</v>
      </c>
      <c r="T39" s="125"/>
    </row>
    <row r="40" spans="2:20" ht="15" customHeight="1">
      <c r="B40" s="8">
        <v>92.96</v>
      </c>
      <c r="C40" s="8">
        <v>96.01</v>
      </c>
      <c r="D40" s="7">
        <f t="shared" si="0"/>
        <v>3.0500000000000114</v>
      </c>
      <c r="F40" s="112">
        <v>2.88</v>
      </c>
      <c r="G40" s="137">
        <f t="shared" si="1"/>
        <v>94.42622950819637</v>
      </c>
      <c r="H40" s="138" t="s">
        <v>194</v>
      </c>
      <c r="I40" s="6">
        <v>31</v>
      </c>
      <c r="K40" s="259" t="s">
        <v>295</v>
      </c>
      <c r="L40" s="259">
        <v>0.09</v>
      </c>
      <c r="M40" s="259">
        <v>47</v>
      </c>
      <c r="N40" s="259">
        <v>0.32</v>
      </c>
      <c r="O40" s="259">
        <v>4.5</v>
      </c>
      <c r="P40" s="259">
        <v>0.63</v>
      </c>
      <c r="Q40" s="259">
        <v>0.49</v>
      </c>
      <c r="R40" s="259">
        <v>3</v>
      </c>
      <c r="T40" s="125"/>
    </row>
    <row r="41" spans="2:20" ht="15" customHeight="1">
      <c r="B41" s="8">
        <v>96.01</v>
      </c>
      <c r="C41" s="8">
        <v>99.06</v>
      </c>
      <c r="D41" s="7">
        <f t="shared" si="0"/>
        <v>3.049999999999997</v>
      </c>
      <c r="F41" s="112">
        <v>2.57</v>
      </c>
      <c r="G41" s="137">
        <f t="shared" si="1"/>
        <v>84.26229508196728</v>
      </c>
      <c r="H41" s="138" t="s">
        <v>195</v>
      </c>
      <c r="I41" s="6">
        <v>31</v>
      </c>
      <c r="K41" s="259">
        <v>0.01</v>
      </c>
      <c r="L41" s="259">
        <v>0.25</v>
      </c>
      <c r="M41" s="259">
        <v>77</v>
      </c>
      <c r="N41" s="259">
        <v>1.45</v>
      </c>
      <c r="O41" s="259">
        <v>12.4</v>
      </c>
      <c r="P41" s="259">
        <v>1.52</v>
      </c>
      <c r="Q41" s="259">
        <v>1.91</v>
      </c>
      <c r="R41" s="259">
        <v>9</v>
      </c>
      <c r="T41" s="125"/>
    </row>
    <row r="42" spans="2:20" ht="15" customHeight="1">
      <c r="B42" s="8">
        <v>99.06</v>
      </c>
      <c r="C42" s="119">
        <v>102.11</v>
      </c>
      <c r="D42" s="7">
        <f t="shared" si="0"/>
        <v>3.049999999999997</v>
      </c>
      <c r="F42" s="112">
        <v>3.03</v>
      </c>
      <c r="G42" s="137">
        <f t="shared" si="1"/>
        <v>99.34426229508205</v>
      </c>
      <c r="H42" s="138" t="s">
        <v>196</v>
      </c>
      <c r="I42" s="6">
        <v>31</v>
      </c>
      <c r="K42" s="259" t="s">
        <v>295</v>
      </c>
      <c r="L42" s="259">
        <v>0.13</v>
      </c>
      <c r="M42" s="259">
        <v>53</v>
      </c>
      <c r="N42" s="259">
        <v>1.55</v>
      </c>
      <c r="O42" s="259">
        <v>16.4</v>
      </c>
      <c r="P42" s="259">
        <v>1.52</v>
      </c>
      <c r="Q42" s="259">
        <v>0.71</v>
      </c>
      <c r="R42" s="259">
        <v>2730</v>
      </c>
      <c r="T42" s="125"/>
    </row>
    <row r="43" spans="2:20" ht="15" customHeight="1">
      <c r="B43" s="119" t="s">
        <v>158</v>
      </c>
      <c r="C43" s="119" t="s">
        <v>158</v>
      </c>
      <c r="D43" s="7" t="s">
        <v>158</v>
      </c>
      <c r="F43" s="135" t="s">
        <v>158</v>
      </c>
      <c r="G43" s="137" t="s">
        <v>158</v>
      </c>
      <c r="H43" s="138" t="s">
        <v>197</v>
      </c>
      <c r="I43" s="6">
        <v>31</v>
      </c>
      <c r="K43" s="259" t="s">
        <v>295</v>
      </c>
      <c r="L43" s="259" t="s">
        <v>295</v>
      </c>
      <c r="M43" s="259" t="s">
        <v>296</v>
      </c>
      <c r="N43" s="259">
        <v>0.02</v>
      </c>
      <c r="O43" s="259">
        <v>1.3</v>
      </c>
      <c r="P43" s="259" t="s">
        <v>293</v>
      </c>
      <c r="Q43" s="259">
        <v>0.03</v>
      </c>
      <c r="R43" s="259">
        <v>21</v>
      </c>
      <c r="T43" s="125" t="s">
        <v>262</v>
      </c>
    </row>
    <row r="44" spans="2:20" ht="15" customHeight="1">
      <c r="B44" s="8">
        <v>102.11</v>
      </c>
      <c r="C44" s="8">
        <v>105.16</v>
      </c>
      <c r="D44" s="7">
        <f t="shared" si="0"/>
        <v>3.049999999999997</v>
      </c>
      <c r="F44" s="112">
        <v>2.98</v>
      </c>
      <c r="G44" s="137">
        <f t="shared" si="1"/>
        <v>97.70491803278698</v>
      </c>
      <c r="H44" s="138" t="s">
        <v>198</v>
      </c>
      <c r="I44" s="6">
        <v>31</v>
      </c>
      <c r="K44" s="259" t="s">
        <v>295</v>
      </c>
      <c r="L44" s="259">
        <v>0.09</v>
      </c>
      <c r="M44" s="259">
        <v>35</v>
      </c>
      <c r="N44" s="259">
        <v>0.35</v>
      </c>
      <c r="O44" s="259">
        <v>7.8</v>
      </c>
      <c r="P44" s="259">
        <v>0.68</v>
      </c>
      <c r="Q44" s="259">
        <v>0.47</v>
      </c>
      <c r="R44" s="259">
        <v>230</v>
      </c>
      <c r="T44" s="125"/>
    </row>
    <row r="45" spans="2:20" ht="15" customHeight="1">
      <c r="B45" s="8">
        <v>105.16</v>
      </c>
      <c r="C45" s="8">
        <v>108.2</v>
      </c>
      <c r="D45" s="7">
        <f t="shared" si="0"/>
        <v>3.0400000000000063</v>
      </c>
      <c r="F45" s="112">
        <v>3.04</v>
      </c>
      <c r="G45" s="137">
        <f t="shared" si="1"/>
        <v>99.9999999999998</v>
      </c>
      <c r="H45" s="138" t="s">
        <v>199</v>
      </c>
      <c r="I45" s="6">
        <v>31</v>
      </c>
      <c r="K45" s="259" t="s">
        <v>295</v>
      </c>
      <c r="L45" s="259">
        <v>0.24</v>
      </c>
      <c r="M45" s="259">
        <v>41</v>
      </c>
      <c r="N45" s="259">
        <v>0.41</v>
      </c>
      <c r="O45" s="259">
        <v>159.5</v>
      </c>
      <c r="P45" s="259">
        <v>2.69</v>
      </c>
      <c r="Q45" s="259">
        <v>0.85</v>
      </c>
      <c r="R45" s="259">
        <v>36</v>
      </c>
      <c r="T45" s="125"/>
    </row>
    <row r="46" spans="2:20" ht="15" customHeight="1">
      <c r="B46" s="8">
        <v>108.2</v>
      </c>
      <c r="C46" s="8">
        <v>111.25</v>
      </c>
      <c r="D46" s="7">
        <f t="shared" si="0"/>
        <v>3.049999999999997</v>
      </c>
      <c r="F46" s="112">
        <v>2.99</v>
      </c>
      <c r="G46" s="137">
        <f t="shared" si="1"/>
        <v>98.032786885246</v>
      </c>
      <c r="H46" s="138" t="s">
        <v>200</v>
      </c>
      <c r="I46" s="6">
        <v>32</v>
      </c>
      <c r="K46" s="259" t="s">
        <v>295</v>
      </c>
      <c r="L46" s="259">
        <v>0.31</v>
      </c>
      <c r="M46" s="259">
        <v>15</v>
      </c>
      <c r="N46" s="259">
        <v>0.28</v>
      </c>
      <c r="O46" s="259">
        <v>237</v>
      </c>
      <c r="P46" s="259">
        <v>1.51</v>
      </c>
      <c r="Q46" s="259">
        <v>0.49</v>
      </c>
      <c r="R46" s="259">
        <v>10</v>
      </c>
      <c r="T46" s="125"/>
    </row>
    <row r="47" spans="2:20" ht="15" customHeight="1">
      <c r="B47" s="8">
        <v>111.25</v>
      </c>
      <c r="C47" s="119">
        <v>114.3</v>
      </c>
      <c r="D47" s="7">
        <f t="shared" si="0"/>
        <v>3.049999999999997</v>
      </c>
      <c r="F47" s="112">
        <v>2.94</v>
      </c>
      <c r="G47" s="137">
        <f t="shared" si="1"/>
        <v>96.39344262295091</v>
      </c>
      <c r="H47" s="138" t="s">
        <v>201</v>
      </c>
      <c r="I47" s="6">
        <v>32</v>
      </c>
      <c r="K47" s="259" t="s">
        <v>295</v>
      </c>
      <c r="L47" s="259">
        <v>0.12</v>
      </c>
      <c r="M47" s="259">
        <v>34</v>
      </c>
      <c r="N47" s="259">
        <v>0.18</v>
      </c>
      <c r="O47" s="259">
        <v>135.5</v>
      </c>
      <c r="P47" s="259">
        <v>14.9</v>
      </c>
      <c r="Q47" s="259">
        <v>0.27</v>
      </c>
      <c r="R47" s="259">
        <v>22</v>
      </c>
      <c r="T47" s="125"/>
    </row>
    <row r="48" spans="2:20" ht="15" customHeight="1">
      <c r="B48" s="119" t="s">
        <v>158</v>
      </c>
      <c r="C48" s="119" t="s">
        <v>158</v>
      </c>
      <c r="D48" s="7" t="s">
        <v>158</v>
      </c>
      <c r="F48" s="112" t="s">
        <v>158</v>
      </c>
      <c r="G48" s="137" t="s">
        <v>158</v>
      </c>
      <c r="H48" s="138" t="s">
        <v>202</v>
      </c>
      <c r="I48" s="6">
        <v>32</v>
      </c>
      <c r="K48" s="259">
        <v>1.58</v>
      </c>
      <c r="L48" s="259">
        <v>29.4</v>
      </c>
      <c r="M48" s="259">
        <v>117.5</v>
      </c>
      <c r="N48" s="259">
        <v>0.07</v>
      </c>
      <c r="O48" s="259">
        <v>7750</v>
      </c>
      <c r="P48" s="259">
        <v>29.7</v>
      </c>
      <c r="Q48" s="259">
        <v>2.32</v>
      </c>
      <c r="R48" s="259">
        <v>7310</v>
      </c>
      <c r="T48" s="125" t="s">
        <v>266</v>
      </c>
    </row>
    <row r="49" spans="2:20" ht="15" customHeight="1">
      <c r="B49" s="8">
        <v>114.3</v>
      </c>
      <c r="C49" s="8">
        <v>117.35</v>
      </c>
      <c r="D49" s="7">
        <f t="shared" si="0"/>
        <v>3.049999999999997</v>
      </c>
      <c r="F49" s="112">
        <v>2.94</v>
      </c>
      <c r="G49" s="137">
        <f t="shared" si="1"/>
        <v>96.39344262295091</v>
      </c>
      <c r="H49" s="138" t="s">
        <v>203</v>
      </c>
      <c r="I49" s="6">
        <v>32</v>
      </c>
      <c r="K49" s="259" t="s">
        <v>295</v>
      </c>
      <c r="L49" s="259">
        <v>0.3</v>
      </c>
      <c r="M49" s="259">
        <v>27</v>
      </c>
      <c r="N49" s="259">
        <v>0.37</v>
      </c>
      <c r="O49" s="259">
        <v>22.7</v>
      </c>
      <c r="P49" s="259">
        <v>1.31</v>
      </c>
      <c r="Q49" s="259">
        <v>0.58</v>
      </c>
      <c r="R49" s="259">
        <v>28</v>
      </c>
      <c r="T49" s="125"/>
    </row>
    <row r="50" spans="2:20" ht="15" customHeight="1">
      <c r="B50" s="8">
        <v>117.35</v>
      </c>
      <c r="C50" s="8">
        <v>120.4</v>
      </c>
      <c r="D50" s="7">
        <f t="shared" si="0"/>
        <v>3.0500000000000114</v>
      </c>
      <c r="F50" s="112">
        <v>2.94</v>
      </c>
      <c r="G50" s="137">
        <f t="shared" si="1"/>
        <v>96.39344262295046</v>
      </c>
      <c r="H50" s="138" t="s">
        <v>204</v>
      </c>
      <c r="I50" s="6">
        <v>32</v>
      </c>
      <c r="K50" s="259" t="s">
        <v>295</v>
      </c>
      <c r="L50" s="259">
        <v>0.14</v>
      </c>
      <c r="M50" s="259">
        <v>24</v>
      </c>
      <c r="N50" s="259">
        <v>0.3</v>
      </c>
      <c r="O50" s="259">
        <v>6.4</v>
      </c>
      <c r="P50" s="259">
        <v>0.93</v>
      </c>
      <c r="Q50" s="259">
        <v>0.46</v>
      </c>
      <c r="R50" s="259">
        <v>5</v>
      </c>
      <c r="T50" s="125"/>
    </row>
    <row r="51" spans="2:20" ht="15" customHeight="1">
      <c r="B51" s="8">
        <v>120.4</v>
      </c>
      <c r="C51" s="8">
        <v>123.44</v>
      </c>
      <c r="D51" s="7">
        <f t="shared" si="0"/>
        <v>3.039999999999992</v>
      </c>
      <c r="F51" s="112">
        <v>3</v>
      </c>
      <c r="G51" s="137">
        <f t="shared" si="1"/>
        <v>98.68421052631605</v>
      </c>
      <c r="H51" s="138" t="s">
        <v>205</v>
      </c>
      <c r="I51" s="6">
        <v>32</v>
      </c>
      <c r="K51" s="259" t="s">
        <v>295</v>
      </c>
      <c r="L51" s="259">
        <v>0.13</v>
      </c>
      <c r="M51" s="259">
        <v>28</v>
      </c>
      <c r="N51" s="259">
        <v>0.36</v>
      </c>
      <c r="O51" s="259">
        <v>5.8</v>
      </c>
      <c r="P51" s="259">
        <v>0.8</v>
      </c>
      <c r="Q51" s="259">
        <v>0.49</v>
      </c>
      <c r="R51" s="259">
        <v>13</v>
      </c>
      <c r="T51" s="125"/>
    </row>
    <row r="52" spans="2:20" ht="15" customHeight="1">
      <c r="B52" s="8">
        <v>123.44</v>
      </c>
      <c r="C52" s="8">
        <v>126.49</v>
      </c>
      <c r="D52" s="7">
        <f t="shared" si="0"/>
        <v>3.049999999999997</v>
      </c>
      <c r="F52" s="112">
        <v>2.99</v>
      </c>
      <c r="G52" s="137">
        <f t="shared" si="1"/>
        <v>98.032786885246</v>
      </c>
      <c r="H52" s="138" t="s">
        <v>206</v>
      </c>
      <c r="I52" s="6">
        <v>32</v>
      </c>
      <c r="K52" s="259" t="s">
        <v>295</v>
      </c>
      <c r="L52" s="259">
        <v>0.15</v>
      </c>
      <c r="M52" s="259">
        <v>38</v>
      </c>
      <c r="N52" s="259">
        <v>0.47</v>
      </c>
      <c r="O52" s="259">
        <v>5.7</v>
      </c>
      <c r="P52" s="259">
        <v>0.77</v>
      </c>
      <c r="Q52" s="259">
        <v>0.59</v>
      </c>
      <c r="R52" s="259">
        <v>3</v>
      </c>
      <c r="T52" s="125"/>
    </row>
    <row r="53" spans="2:20" ht="15" customHeight="1">
      <c r="B53" s="8">
        <v>126.49</v>
      </c>
      <c r="C53" s="8">
        <v>129.54</v>
      </c>
      <c r="D53" s="7">
        <f t="shared" si="0"/>
        <v>3.049999999999997</v>
      </c>
      <c r="F53" s="112">
        <v>2.66</v>
      </c>
      <c r="G53" s="137">
        <f t="shared" si="1"/>
        <v>87.21311475409844</v>
      </c>
      <c r="H53" s="138" t="s">
        <v>207</v>
      </c>
      <c r="I53" s="6">
        <v>32</v>
      </c>
      <c r="K53" s="259" t="s">
        <v>295</v>
      </c>
      <c r="L53" s="259">
        <v>0.09</v>
      </c>
      <c r="M53" s="259">
        <v>31</v>
      </c>
      <c r="N53" s="259">
        <v>0.24</v>
      </c>
      <c r="O53" s="259">
        <v>3.6</v>
      </c>
      <c r="P53" s="259">
        <v>0.61</v>
      </c>
      <c r="Q53" s="259">
        <v>0.36</v>
      </c>
      <c r="R53" s="259">
        <v>2</v>
      </c>
      <c r="T53" s="125"/>
    </row>
    <row r="54" spans="2:20" ht="15" customHeight="1">
      <c r="B54" s="8">
        <v>129.54</v>
      </c>
      <c r="C54" s="8">
        <v>132.59</v>
      </c>
      <c r="D54" s="7">
        <f t="shared" si="0"/>
        <v>3.0500000000000114</v>
      </c>
      <c r="F54" s="112">
        <v>2.95</v>
      </c>
      <c r="G54" s="137">
        <f t="shared" si="1"/>
        <v>96.72131147540948</v>
      </c>
      <c r="H54" s="138" t="s">
        <v>208</v>
      </c>
      <c r="I54" s="6">
        <v>32</v>
      </c>
      <c r="K54" s="259">
        <v>0.01</v>
      </c>
      <c r="L54" s="259">
        <v>0.11</v>
      </c>
      <c r="M54" s="259">
        <v>51</v>
      </c>
      <c r="N54" s="259">
        <v>0.44</v>
      </c>
      <c r="O54" s="259">
        <v>8</v>
      </c>
      <c r="P54" s="259">
        <v>0.67</v>
      </c>
      <c r="Q54" s="259">
        <v>0.69</v>
      </c>
      <c r="R54" s="259">
        <v>3</v>
      </c>
      <c r="T54" s="125"/>
    </row>
    <row r="55" spans="2:20" ht="15" customHeight="1">
      <c r="B55" s="8">
        <v>132.59</v>
      </c>
      <c r="C55" s="8">
        <v>135.64</v>
      </c>
      <c r="D55" s="7">
        <f t="shared" si="0"/>
        <v>3.049999999999983</v>
      </c>
      <c r="F55" s="112">
        <v>3.04</v>
      </c>
      <c r="G55" s="137">
        <f t="shared" si="1"/>
        <v>99.67213114754155</v>
      </c>
      <c r="H55" s="138" t="s">
        <v>209</v>
      </c>
      <c r="I55" s="6">
        <v>32</v>
      </c>
      <c r="K55" s="259">
        <v>0.03</v>
      </c>
      <c r="L55" s="259">
        <v>0.07</v>
      </c>
      <c r="M55" s="259">
        <v>35</v>
      </c>
      <c r="N55" s="259">
        <v>0.25</v>
      </c>
      <c r="O55" s="259">
        <v>3.7</v>
      </c>
      <c r="P55" s="259">
        <v>0.5</v>
      </c>
      <c r="Q55" s="259">
        <v>0.44</v>
      </c>
      <c r="R55" s="259">
        <v>2</v>
      </c>
      <c r="T55" s="125"/>
    </row>
    <row r="56" spans="2:20" ht="15" customHeight="1">
      <c r="B56" s="8">
        <v>135.64</v>
      </c>
      <c r="C56" s="8">
        <v>138.68</v>
      </c>
      <c r="D56" s="7">
        <f t="shared" si="0"/>
        <v>3.0400000000000205</v>
      </c>
      <c r="F56" s="112">
        <v>2.77</v>
      </c>
      <c r="G56" s="137">
        <f t="shared" si="1"/>
        <v>91.11842105263096</v>
      </c>
      <c r="H56" s="138" t="s">
        <v>210</v>
      </c>
      <c r="I56" s="6">
        <v>32</v>
      </c>
      <c r="K56" s="259" t="s">
        <v>295</v>
      </c>
      <c r="L56" s="259">
        <v>0.09</v>
      </c>
      <c r="M56" s="259">
        <v>38</v>
      </c>
      <c r="N56" s="259">
        <v>0.45</v>
      </c>
      <c r="O56" s="259">
        <v>8.5</v>
      </c>
      <c r="P56" s="259">
        <v>0.86</v>
      </c>
      <c r="Q56" s="259">
        <v>0.72</v>
      </c>
      <c r="R56" s="259">
        <v>11</v>
      </c>
      <c r="T56" s="125"/>
    </row>
    <row r="57" spans="2:20" ht="15" customHeight="1">
      <c r="B57" s="8">
        <v>138.68</v>
      </c>
      <c r="C57" s="8">
        <v>141.73</v>
      </c>
      <c r="D57" s="7">
        <f t="shared" si="0"/>
        <v>3.049999999999983</v>
      </c>
      <c r="F57" s="112">
        <v>3.04</v>
      </c>
      <c r="G57" s="137">
        <f t="shared" si="1"/>
        <v>99.67213114754155</v>
      </c>
      <c r="H57" s="138" t="s">
        <v>211</v>
      </c>
      <c r="I57" s="6">
        <v>32</v>
      </c>
      <c r="K57" s="259">
        <v>0.01</v>
      </c>
      <c r="L57" s="259">
        <v>0.02</v>
      </c>
      <c r="M57" s="259">
        <v>31</v>
      </c>
      <c r="N57" s="259">
        <v>0.14</v>
      </c>
      <c r="O57" s="259">
        <v>1.3</v>
      </c>
      <c r="P57" s="259">
        <v>0.13</v>
      </c>
      <c r="Q57" s="259">
        <v>0.17</v>
      </c>
      <c r="R57" s="259">
        <v>2</v>
      </c>
      <c r="T57" s="125"/>
    </row>
    <row r="58" spans="2:20" ht="15" customHeight="1">
      <c r="B58" s="8">
        <v>141.73</v>
      </c>
      <c r="C58" s="8">
        <v>144.78</v>
      </c>
      <c r="D58" s="7">
        <f t="shared" si="0"/>
        <v>3.0500000000000114</v>
      </c>
      <c r="F58" s="112">
        <v>2.75</v>
      </c>
      <c r="G58" s="137">
        <f t="shared" si="1"/>
        <v>90.16393442622918</v>
      </c>
      <c r="H58" s="138" t="s">
        <v>212</v>
      </c>
      <c r="I58" s="6">
        <v>32</v>
      </c>
      <c r="K58" s="259" t="s">
        <v>295</v>
      </c>
      <c r="L58" s="259">
        <v>0.03</v>
      </c>
      <c r="M58" s="259">
        <v>34</v>
      </c>
      <c r="N58" s="259">
        <v>0.2</v>
      </c>
      <c r="O58" s="259">
        <v>1.8</v>
      </c>
      <c r="P58" s="259">
        <v>0.17</v>
      </c>
      <c r="Q58" s="259">
        <v>0.24</v>
      </c>
      <c r="R58" s="259">
        <v>2</v>
      </c>
      <c r="T58" s="125"/>
    </row>
    <row r="59" spans="2:20" ht="15" customHeight="1">
      <c r="B59" s="8">
        <v>144.78</v>
      </c>
      <c r="C59" s="8">
        <v>147.83</v>
      </c>
      <c r="D59" s="7">
        <f t="shared" si="0"/>
        <v>3.0500000000000114</v>
      </c>
      <c r="F59" s="112">
        <v>3.05</v>
      </c>
      <c r="G59" s="137">
        <f t="shared" si="1"/>
        <v>99.99999999999962</v>
      </c>
      <c r="H59" s="138" t="s">
        <v>213</v>
      </c>
      <c r="I59" s="6">
        <v>32</v>
      </c>
      <c r="K59" s="259">
        <v>0.01</v>
      </c>
      <c r="L59" s="259">
        <v>0.09</v>
      </c>
      <c r="M59" s="259">
        <v>34</v>
      </c>
      <c r="N59" s="259">
        <v>0.28</v>
      </c>
      <c r="O59" s="259">
        <v>3.8</v>
      </c>
      <c r="P59" s="259">
        <v>0.37</v>
      </c>
      <c r="Q59" s="259">
        <v>0.42</v>
      </c>
      <c r="R59" s="259">
        <v>5</v>
      </c>
      <c r="T59" s="125"/>
    </row>
    <row r="60" spans="2:20" ht="15" customHeight="1">
      <c r="B60" s="8">
        <v>147.83</v>
      </c>
      <c r="C60" s="8">
        <v>150.88</v>
      </c>
      <c r="D60" s="7">
        <f t="shared" si="0"/>
        <v>3.049999999999983</v>
      </c>
      <c r="F60" s="112">
        <v>2.81</v>
      </c>
      <c r="G60" s="137">
        <f t="shared" si="1"/>
        <v>92.13114754098413</v>
      </c>
      <c r="H60" s="138" t="s">
        <v>214</v>
      </c>
      <c r="I60" s="6">
        <v>32</v>
      </c>
      <c r="K60" s="259" t="s">
        <v>295</v>
      </c>
      <c r="L60" s="259">
        <v>0.1</v>
      </c>
      <c r="M60" s="259">
        <v>48</v>
      </c>
      <c r="N60" s="259">
        <v>0.45</v>
      </c>
      <c r="O60" s="259">
        <v>16</v>
      </c>
      <c r="P60" s="259">
        <v>1.04</v>
      </c>
      <c r="Q60" s="259">
        <v>0.81</v>
      </c>
      <c r="R60" s="259">
        <v>13</v>
      </c>
      <c r="T60" s="125"/>
    </row>
    <row r="61" spans="1:14" ht="20.25" customHeight="1">
      <c r="A61" s="19"/>
      <c r="B61" s="19" t="s">
        <v>298</v>
      </c>
      <c r="C61" s="19"/>
      <c r="D61" s="19"/>
      <c r="E61" s="19"/>
      <c r="F61" s="134"/>
      <c r="G61" s="136"/>
      <c r="H61" s="19"/>
      <c r="I61" s="19"/>
      <c r="J61" s="19"/>
      <c r="K61" s="19"/>
      <c r="L61" s="19"/>
      <c r="M61" s="19"/>
      <c r="N61" s="19"/>
    </row>
    <row r="62" spans="2:20" ht="61.5" customHeight="1">
      <c r="B62" s="120" t="s">
        <v>8</v>
      </c>
      <c r="C62" s="120" t="s">
        <v>9</v>
      </c>
      <c r="D62" s="120" t="s">
        <v>10</v>
      </c>
      <c r="E62" s="124"/>
      <c r="F62" s="120" t="s">
        <v>11</v>
      </c>
      <c r="G62" s="121" t="s">
        <v>66</v>
      </c>
      <c r="H62" s="121" t="s">
        <v>67</v>
      </c>
      <c r="I62" s="122" t="s">
        <v>68</v>
      </c>
      <c r="J62" s="123"/>
      <c r="K62" s="122" t="s">
        <v>69</v>
      </c>
      <c r="L62" s="120" t="s">
        <v>288</v>
      </c>
      <c r="M62" s="120" t="s">
        <v>70</v>
      </c>
      <c r="N62" s="120" t="s">
        <v>289</v>
      </c>
      <c r="O62" s="120" t="s">
        <v>72</v>
      </c>
      <c r="P62" s="120" t="s">
        <v>290</v>
      </c>
      <c r="Q62" s="120" t="s">
        <v>71</v>
      </c>
      <c r="R62" s="121" t="s">
        <v>73</v>
      </c>
      <c r="T62" s="121" t="s">
        <v>12</v>
      </c>
    </row>
    <row r="63" spans="2:20" ht="15" customHeight="1">
      <c r="B63" s="8">
        <v>150.88</v>
      </c>
      <c r="C63" s="8">
        <v>153.92</v>
      </c>
      <c r="D63" s="7">
        <f t="shared" si="0"/>
        <v>3.039999999999992</v>
      </c>
      <c r="F63" s="112">
        <v>3.01</v>
      </c>
      <c r="G63" s="137">
        <f t="shared" si="1"/>
        <v>99.01315789473709</v>
      </c>
      <c r="H63" s="138" t="s">
        <v>215</v>
      </c>
      <c r="I63" s="6">
        <v>32</v>
      </c>
      <c r="K63" s="259" t="s">
        <v>295</v>
      </c>
      <c r="L63" s="259">
        <v>0.09</v>
      </c>
      <c r="M63" s="259">
        <v>35</v>
      </c>
      <c r="N63" s="259">
        <v>0.41</v>
      </c>
      <c r="O63" s="259">
        <v>6.1</v>
      </c>
      <c r="P63" s="259">
        <v>0.65</v>
      </c>
      <c r="Q63" s="259">
        <v>0.54</v>
      </c>
      <c r="R63" s="259">
        <v>4</v>
      </c>
      <c r="T63" s="125"/>
    </row>
    <row r="64" spans="2:20" ht="15" customHeight="1">
      <c r="B64" s="8">
        <v>153.92</v>
      </c>
      <c r="C64" s="8">
        <v>156.97</v>
      </c>
      <c r="D64" s="7">
        <f t="shared" si="0"/>
        <v>3.0500000000000114</v>
      </c>
      <c r="F64" s="112">
        <v>2.8</v>
      </c>
      <c r="G64" s="137">
        <f t="shared" si="1"/>
        <v>91.80327868852423</v>
      </c>
      <c r="H64" s="138" t="s">
        <v>216</v>
      </c>
      <c r="I64" s="6">
        <v>32</v>
      </c>
      <c r="K64" s="259" t="s">
        <v>295</v>
      </c>
      <c r="L64" s="259">
        <v>0.01</v>
      </c>
      <c r="M64" s="259">
        <v>22</v>
      </c>
      <c r="N64" s="259">
        <v>0.09</v>
      </c>
      <c r="O64" s="259">
        <v>1.1</v>
      </c>
      <c r="P64" s="259">
        <v>0.1</v>
      </c>
      <c r="Q64" s="259">
        <v>0.1</v>
      </c>
      <c r="R64" s="259" t="s">
        <v>291</v>
      </c>
      <c r="T64" s="125"/>
    </row>
    <row r="65" spans="2:20" ht="15" customHeight="1">
      <c r="B65" s="8">
        <v>156.97</v>
      </c>
      <c r="C65" s="8">
        <v>160.02</v>
      </c>
      <c r="D65" s="7">
        <f t="shared" si="0"/>
        <v>3.0500000000000114</v>
      </c>
      <c r="F65" s="112">
        <v>2.96</v>
      </c>
      <c r="G65" s="137">
        <f t="shared" si="1"/>
        <v>97.04918032786848</v>
      </c>
      <c r="H65" s="138" t="s">
        <v>217</v>
      </c>
      <c r="I65" s="6">
        <v>32</v>
      </c>
      <c r="K65" s="259" t="s">
        <v>295</v>
      </c>
      <c r="L65" s="259">
        <v>0.02</v>
      </c>
      <c r="M65" s="259">
        <v>45</v>
      </c>
      <c r="N65" s="259">
        <v>0.16</v>
      </c>
      <c r="O65" s="259">
        <v>1.8</v>
      </c>
      <c r="P65" s="259">
        <v>0.19</v>
      </c>
      <c r="Q65" s="259">
        <v>0.22</v>
      </c>
      <c r="R65" s="259">
        <v>3</v>
      </c>
      <c r="T65" s="125"/>
    </row>
    <row r="66" spans="2:20" ht="15" customHeight="1">
      <c r="B66" s="119" t="s">
        <v>158</v>
      </c>
      <c r="C66" s="119" t="s">
        <v>158</v>
      </c>
      <c r="D66" s="7" t="s">
        <v>158</v>
      </c>
      <c r="F66" s="112" t="s">
        <v>158</v>
      </c>
      <c r="G66" s="137" t="s">
        <v>158</v>
      </c>
      <c r="H66" s="138" t="s">
        <v>218</v>
      </c>
      <c r="I66" s="6">
        <v>32</v>
      </c>
      <c r="K66" s="259" t="s">
        <v>295</v>
      </c>
      <c r="L66" s="259">
        <v>0.01</v>
      </c>
      <c r="M66" s="259" t="s">
        <v>296</v>
      </c>
      <c r="N66" s="259" t="s">
        <v>295</v>
      </c>
      <c r="O66" s="259">
        <v>1.3</v>
      </c>
      <c r="P66" s="259" t="s">
        <v>293</v>
      </c>
      <c r="Q66" s="259" t="s">
        <v>292</v>
      </c>
      <c r="R66" s="259">
        <v>16</v>
      </c>
      <c r="T66" s="125" t="s">
        <v>262</v>
      </c>
    </row>
    <row r="67" spans="2:20" ht="15" customHeight="1">
      <c r="B67" s="8">
        <v>160.02</v>
      </c>
      <c r="C67" s="8">
        <v>163.07</v>
      </c>
      <c r="D67" s="7">
        <f t="shared" si="0"/>
        <v>3.049999999999983</v>
      </c>
      <c r="F67" s="112">
        <v>2.92</v>
      </c>
      <c r="G67" s="137">
        <f t="shared" si="1"/>
        <v>95.73770491803332</v>
      </c>
      <c r="H67" s="138" t="s">
        <v>219</v>
      </c>
      <c r="I67" s="6">
        <v>32</v>
      </c>
      <c r="K67" s="259" t="s">
        <v>295</v>
      </c>
      <c r="L67" s="259">
        <v>0.02</v>
      </c>
      <c r="M67" s="259">
        <v>42</v>
      </c>
      <c r="N67" s="259">
        <v>0.22</v>
      </c>
      <c r="O67" s="259">
        <v>1.9</v>
      </c>
      <c r="P67" s="259">
        <v>0.15</v>
      </c>
      <c r="Q67" s="259">
        <v>0.22</v>
      </c>
      <c r="R67" s="259">
        <v>2</v>
      </c>
      <c r="T67" s="125"/>
    </row>
    <row r="68" spans="2:20" ht="15" customHeight="1">
      <c r="B68" s="8">
        <v>163.07</v>
      </c>
      <c r="C68" s="8">
        <v>166.12</v>
      </c>
      <c r="D68" s="7">
        <f t="shared" si="0"/>
        <v>3.0500000000000114</v>
      </c>
      <c r="F68" s="112">
        <v>3</v>
      </c>
      <c r="G68" s="137">
        <f t="shared" si="1"/>
        <v>98.36065573770455</v>
      </c>
      <c r="H68" s="138" t="s">
        <v>220</v>
      </c>
      <c r="I68" s="6">
        <v>32</v>
      </c>
      <c r="K68" s="259" t="s">
        <v>295</v>
      </c>
      <c r="L68" s="259" t="s">
        <v>295</v>
      </c>
      <c r="M68" s="259">
        <v>17</v>
      </c>
      <c r="N68" s="259">
        <v>0.08</v>
      </c>
      <c r="O68" s="259">
        <v>0.6</v>
      </c>
      <c r="P68" s="259">
        <v>0.05</v>
      </c>
      <c r="Q68" s="259">
        <v>0.05</v>
      </c>
      <c r="R68" s="259" t="s">
        <v>291</v>
      </c>
      <c r="T68" s="125"/>
    </row>
    <row r="69" spans="2:20" ht="15" customHeight="1">
      <c r="B69" s="8">
        <v>166.12</v>
      </c>
      <c r="C69" s="8">
        <v>169.16</v>
      </c>
      <c r="D69" s="7">
        <f t="shared" si="0"/>
        <v>3.039999999999992</v>
      </c>
      <c r="F69" s="112">
        <v>2.84</v>
      </c>
      <c r="G69" s="137">
        <f t="shared" si="1"/>
        <v>93.42105263157919</v>
      </c>
      <c r="H69" s="138" t="s">
        <v>221</v>
      </c>
      <c r="I69" s="6">
        <v>32</v>
      </c>
      <c r="K69" s="259">
        <v>0.01</v>
      </c>
      <c r="L69" s="259" t="s">
        <v>295</v>
      </c>
      <c r="M69" s="259">
        <v>18</v>
      </c>
      <c r="N69" s="259">
        <v>0.12</v>
      </c>
      <c r="O69" s="259">
        <v>0.5</v>
      </c>
      <c r="P69" s="259">
        <v>0.06</v>
      </c>
      <c r="Q69" s="259">
        <v>0.07</v>
      </c>
      <c r="R69" s="259" t="s">
        <v>291</v>
      </c>
      <c r="T69" s="125"/>
    </row>
    <row r="70" spans="2:20" ht="15" customHeight="1">
      <c r="B70" s="8">
        <v>169.16</v>
      </c>
      <c r="C70" s="8">
        <v>172.21</v>
      </c>
      <c r="D70" s="7">
        <f t="shared" si="0"/>
        <v>3.0500000000000114</v>
      </c>
      <c r="F70" s="112">
        <v>2.88</v>
      </c>
      <c r="G70" s="137">
        <f t="shared" si="1"/>
        <v>94.42622950819637</v>
      </c>
      <c r="H70" s="138" t="s">
        <v>222</v>
      </c>
      <c r="I70" s="6">
        <v>32</v>
      </c>
      <c r="K70" s="259" t="s">
        <v>295</v>
      </c>
      <c r="L70" s="259">
        <v>0.01</v>
      </c>
      <c r="M70" s="259">
        <v>30</v>
      </c>
      <c r="N70" s="259">
        <v>0.46</v>
      </c>
      <c r="O70" s="259">
        <v>1.3</v>
      </c>
      <c r="P70" s="259">
        <v>0.13</v>
      </c>
      <c r="Q70" s="259">
        <v>0.21</v>
      </c>
      <c r="R70" s="259">
        <v>2</v>
      </c>
      <c r="T70" s="125"/>
    </row>
    <row r="71" spans="2:20" ht="15" customHeight="1">
      <c r="B71" s="8">
        <v>172.21</v>
      </c>
      <c r="C71" s="8">
        <v>174.87</v>
      </c>
      <c r="D71" s="7">
        <f t="shared" si="0"/>
        <v>2.6599999999999966</v>
      </c>
      <c r="F71" s="112">
        <v>2.62</v>
      </c>
      <c r="G71" s="137">
        <f t="shared" si="1"/>
        <v>98.4962406015039</v>
      </c>
      <c r="H71" s="138" t="s">
        <v>223</v>
      </c>
      <c r="I71" s="6">
        <v>32</v>
      </c>
      <c r="K71" s="259">
        <v>0.01</v>
      </c>
      <c r="L71" s="259">
        <v>0.11</v>
      </c>
      <c r="M71" s="259">
        <v>71</v>
      </c>
      <c r="N71" s="259">
        <v>3.12</v>
      </c>
      <c r="O71" s="259">
        <v>12.8</v>
      </c>
      <c r="P71" s="259">
        <v>0.85</v>
      </c>
      <c r="Q71" s="259">
        <v>1.49</v>
      </c>
      <c r="R71" s="259">
        <v>20</v>
      </c>
      <c r="T71" s="125"/>
    </row>
    <row r="72" spans="2:20" ht="15" customHeight="1">
      <c r="B72" s="8" t="s">
        <v>158</v>
      </c>
      <c r="C72" s="8" t="s">
        <v>158</v>
      </c>
      <c r="D72" s="7" t="s">
        <v>158</v>
      </c>
      <c r="F72" s="112" t="s">
        <v>158</v>
      </c>
      <c r="G72" s="137" t="s">
        <v>158</v>
      </c>
      <c r="H72" s="138" t="s">
        <v>224</v>
      </c>
      <c r="I72" s="6">
        <v>32</v>
      </c>
      <c r="K72" s="259">
        <v>1.17</v>
      </c>
      <c r="L72" s="259">
        <v>1.58</v>
      </c>
      <c r="M72" s="259">
        <v>261</v>
      </c>
      <c r="N72" s="259">
        <v>2.32</v>
      </c>
      <c r="O72" s="259">
        <v>19.5</v>
      </c>
      <c r="P72" s="259">
        <v>10.5</v>
      </c>
      <c r="Q72" s="259">
        <v>1.49</v>
      </c>
      <c r="R72" s="259">
        <v>436</v>
      </c>
      <c r="T72" s="125" t="s">
        <v>265</v>
      </c>
    </row>
    <row r="73" spans="2:20" ht="15" customHeight="1">
      <c r="B73" s="8">
        <v>174.87</v>
      </c>
      <c r="C73" s="8">
        <v>177.87</v>
      </c>
      <c r="D73" s="7">
        <f aca="true" t="shared" si="2" ref="D73:D109">C73-B73</f>
        <v>3</v>
      </c>
      <c r="F73" s="112">
        <v>3</v>
      </c>
      <c r="G73" s="137">
        <f aca="true" t="shared" si="3" ref="G73:G109">F73/D73*100</f>
        <v>100</v>
      </c>
      <c r="H73" s="138" t="s">
        <v>225</v>
      </c>
      <c r="I73" s="6">
        <v>32</v>
      </c>
      <c r="K73" s="259" t="s">
        <v>295</v>
      </c>
      <c r="L73" s="259">
        <v>0.09</v>
      </c>
      <c r="M73" s="259">
        <v>44</v>
      </c>
      <c r="N73" s="259">
        <v>1.38</v>
      </c>
      <c r="O73" s="259">
        <v>21.4</v>
      </c>
      <c r="P73" s="259">
        <v>0.39</v>
      </c>
      <c r="Q73" s="259">
        <v>2.84</v>
      </c>
      <c r="R73" s="259">
        <v>44</v>
      </c>
      <c r="T73" s="125"/>
    </row>
    <row r="74" spans="2:20" ht="15" customHeight="1">
      <c r="B74" s="8">
        <v>177.87</v>
      </c>
      <c r="C74" s="8">
        <v>180.73</v>
      </c>
      <c r="D74" s="7">
        <f t="shared" si="2"/>
        <v>2.859999999999985</v>
      </c>
      <c r="F74" s="112">
        <v>2.81</v>
      </c>
      <c r="G74" s="137">
        <f t="shared" si="3"/>
        <v>98.25174825174877</v>
      </c>
      <c r="H74" s="138" t="s">
        <v>226</v>
      </c>
      <c r="I74" s="6">
        <v>32</v>
      </c>
      <c r="K74" s="259" t="s">
        <v>295</v>
      </c>
      <c r="L74" s="259">
        <v>0.19</v>
      </c>
      <c r="M74" s="259">
        <v>63</v>
      </c>
      <c r="N74" s="259">
        <v>1.22</v>
      </c>
      <c r="O74" s="259">
        <v>12.2</v>
      </c>
      <c r="P74" s="259">
        <v>1.42</v>
      </c>
      <c r="Q74" s="259">
        <v>2.38</v>
      </c>
      <c r="R74" s="259">
        <v>21</v>
      </c>
      <c r="T74" s="125"/>
    </row>
    <row r="75" spans="2:20" ht="15" customHeight="1">
      <c r="B75" s="8">
        <v>180.73</v>
      </c>
      <c r="C75" s="8">
        <v>183</v>
      </c>
      <c r="D75" s="7">
        <f t="shared" si="2"/>
        <v>2.2700000000000102</v>
      </c>
      <c r="F75" s="112">
        <v>2.27</v>
      </c>
      <c r="G75" s="137">
        <f t="shared" si="3"/>
        <v>99.99999999999955</v>
      </c>
      <c r="H75" s="138" t="s">
        <v>227</v>
      </c>
      <c r="I75" s="6">
        <v>32</v>
      </c>
      <c r="K75" s="259">
        <v>0.01</v>
      </c>
      <c r="L75" s="259">
        <v>0.16</v>
      </c>
      <c r="M75" s="259">
        <v>71</v>
      </c>
      <c r="N75" s="259">
        <v>0.47</v>
      </c>
      <c r="O75" s="259">
        <v>7.2</v>
      </c>
      <c r="P75" s="259">
        <v>0.75</v>
      </c>
      <c r="Q75" s="259">
        <v>0.69</v>
      </c>
      <c r="R75" s="259">
        <v>13</v>
      </c>
      <c r="T75" s="125"/>
    </row>
    <row r="76" spans="2:20" ht="15" customHeight="1">
      <c r="B76" s="8">
        <v>183</v>
      </c>
      <c r="C76" s="8">
        <v>184.4</v>
      </c>
      <c r="D76" s="7">
        <f t="shared" si="2"/>
        <v>1.4000000000000057</v>
      </c>
      <c r="F76" s="112">
        <v>1.33</v>
      </c>
      <c r="G76" s="137">
        <f t="shared" si="3"/>
        <v>94.99999999999962</v>
      </c>
      <c r="H76" s="138" t="s">
        <v>228</v>
      </c>
      <c r="I76" s="6">
        <v>32</v>
      </c>
      <c r="K76" s="259" t="s">
        <v>295</v>
      </c>
      <c r="L76" s="259" t="s">
        <v>295</v>
      </c>
      <c r="M76" s="259">
        <v>36</v>
      </c>
      <c r="N76" s="259">
        <v>0.07</v>
      </c>
      <c r="O76" s="259">
        <v>1.2</v>
      </c>
      <c r="P76" s="259">
        <v>0.14</v>
      </c>
      <c r="Q76" s="259">
        <v>0.09</v>
      </c>
      <c r="R76" s="259" t="s">
        <v>291</v>
      </c>
      <c r="T76" s="125"/>
    </row>
    <row r="77" spans="2:20" ht="15" customHeight="1">
      <c r="B77" s="8">
        <v>184.4</v>
      </c>
      <c r="C77" s="8">
        <v>187.45</v>
      </c>
      <c r="D77" s="7">
        <f t="shared" si="2"/>
        <v>3.049999999999983</v>
      </c>
      <c r="F77" s="112">
        <v>2.74</v>
      </c>
      <c r="G77" s="137">
        <f t="shared" si="3"/>
        <v>89.836065573771</v>
      </c>
      <c r="H77" s="138" t="s">
        <v>229</v>
      </c>
      <c r="I77" s="6">
        <v>32</v>
      </c>
      <c r="K77" s="259" t="s">
        <v>295</v>
      </c>
      <c r="L77" s="259">
        <v>0.01</v>
      </c>
      <c r="M77" s="259">
        <v>54</v>
      </c>
      <c r="N77" s="259">
        <v>0.09</v>
      </c>
      <c r="O77" s="259">
        <v>1.1</v>
      </c>
      <c r="P77" s="259">
        <v>0.1</v>
      </c>
      <c r="Q77" s="259">
        <v>0.09</v>
      </c>
      <c r="R77" s="259">
        <v>2</v>
      </c>
      <c r="T77" s="125"/>
    </row>
    <row r="78" spans="2:20" ht="15" customHeight="1">
      <c r="B78" s="8" t="s">
        <v>158</v>
      </c>
      <c r="C78" s="8" t="s">
        <v>158</v>
      </c>
      <c r="D78" s="7" t="s">
        <v>158</v>
      </c>
      <c r="F78" s="112" t="s">
        <v>158</v>
      </c>
      <c r="G78" s="137" t="s">
        <v>158</v>
      </c>
      <c r="H78" s="138" t="s">
        <v>230</v>
      </c>
      <c r="I78" s="6">
        <v>32</v>
      </c>
      <c r="K78" s="259" t="s">
        <v>295</v>
      </c>
      <c r="L78" s="259">
        <v>0.01</v>
      </c>
      <c r="M78" s="259">
        <v>48</v>
      </c>
      <c r="N78" s="259">
        <v>0.09</v>
      </c>
      <c r="O78" s="259">
        <v>1</v>
      </c>
      <c r="P78" s="259">
        <v>0.1</v>
      </c>
      <c r="Q78" s="259">
        <v>0.08</v>
      </c>
      <c r="R78" s="259">
        <v>2</v>
      </c>
      <c r="T78" s="125" t="s">
        <v>263</v>
      </c>
    </row>
    <row r="79" spans="2:20" ht="15" customHeight="1">
      <c r="B79" s="8">
        <v>187.45</v>
      </c>
      <c r="C79" s="8">
        <v>190.5</v>
      </c>
      <c r="D79" s="7">
        <f t="shared" si="2"/>
        <v>3.0500000000000114</v>
      </c>
      <c r="F79" s="112">
        <v>2.7</v>
      </c>
      <c r="G79" s="137">
        <f t="shared" si="3"/>
        <v>88.5245901639341</v>
      </c>
      <c r="H79" s="138" t="s">
        <v>231</v>
      </c>
      <c r="I79" s="6">
        <v>32</v>
      </c>
      <c r="K79" s="259">
        <v>0.01</v>
      </c>
      <c r="L79" s="259" t="s">
        <v>295</v>
      </c>
      <c r="M79" s="259">
        <v>50</v>
      </c>
      <c r="N79" s="259">
        <v>0.12</v>
      </c>
      <c r="O79" s="259">
        <v>0.8</v>
      </c>
      <c r="P79" s="259">
        <v>0.09</v>
      </c>
      <c r="Q79" s="259">
        <v>0.09</v>
      </c>
      <c r="R79" s="259" t="s">
        <v>291</v>
      </c>
      <c r="T79" s="125"/>
    </row>
    <row r="80" spans="2:20" ht="15" customHeight="1">
      <c r="B80" s="8">
        <v>190.5</v>
      </c>
      <c r="C80" s="8">
        <v>193.55</v>
      </c>
      <c r="D80" s="7">
        <f t="shared" si="2"/>
        <v>3.0500000000000114</v>
      </c>
      <c r="F80" s="112">
        <v>2.65</v>
      </c>
      <c r="G80" s="137">
        <f t="shared" si="3"/>
        <v>86.88524590163902</v>
      </c>
      <c r="H80" s="138" t="s">
        <v>232</v>
      </c>
      <c r="I80" s="6">
        <v>32</v>
      </c>
      <c r="K80" s="259">
        <v>0.01</v>
      </c>
      <c r="L80" s="259">
        <v>0.01</v>
      </c>
      <c r="M80" s="259">
        <v>46</v>
      </c>
      <c r="N80" s="259">
        <v>0.32</v>
      </c>
      <c r="O80" s="259">
        <v>1.1</v>
      </c>
      <c r="P80" s="259">
        <v>0.14</v>
      </c>
      <c r="Q80" s="259">
        <v>0.36</v>
      </c>
      <c r="R80" s="259">
        <v>3</v>
      </c>
      <c r="T80" s="125"/>
    </row>
    <row r="81" spans="2:20" ht="15" customHeight="1">
      <c r="B81" s="8" t="s">
        <v>158</v>
      </c>
      <c r="C81" s="8" t="s">
        <v>158</v>
      </c>
      <c r="D81" s="7" t="s">
        <v>158</v>
      </c>
      <c r="F81" s="112" t="s">
        <v>158</v>
      </c>
      <c r="G81" s="137" t="s">
        <v>158</v>
      </c>
      <c r="H81" s="138" t="s">
        <v>233</v>
      </c>
      <c r="I81" s="9">
        <v>33</v>
      </c>
      <c r="K81" s="259" t="s">
        <v>295</v>
      </c>
      <c r="L81" s="259" t="s">
        <v>295</v>
      </c>
      <c r="M81" s="259" t="s">
        <v>296</v>
      </c>
      <c r="N81" s="259" t="s">
        <v>295</v>
      </c>
      <c r="O81" s="259">
        <v>1.1</v>
      </c>
      <c r="P81" s="259" t="s">
        <v>293</v>
      </c>
      <c r="Q81" s="259" t="s">
        <v>292</v>
      </c>
      <c r="R81" s="259">
        <v>18</v>
      </c>
      <c r="T81" s="125" t="s">
        <v>262</v>
      </c>
    </row>
    <row r="82" spans="2:20" ht="12.75">
      <c r="B82" s="8">
        <v>193.55</v>
      </c>
      <c r="C82" s="8">
        <v>196.6</v>
      </c>
      <c r="D82" s="7">
        <f t="shared" si="2"/>
        <v>3.049999999999983</v>
      </c>
      <c r="E82" s="11"/>
      <c r="F82" s="112">
        <v>2.65</v>
      </c>
      <c r="G82" s="137">
        <f t="shared" si="3"/>
        <v>86.88524590163983</v>
      </c>
      <c r="H82" s="138" t="s">
        <v>234</v>
      </c>
      <c r="I82" s="6">
        <v>33</v>
      </c>
      <c r="J82" s="11"/>
      <c r="K82" s="259" t="s">
        <v>295</v>
      </c>
      <c r="L82" s="259">
        <v>0.01</v>
      </c>
      <c r="M82" s="259">
        <v>49</v>
      </c>
      <c r="N82" s="259">
        <v>0.2</v>
      </c>
      <c r="O82" s="259">
        <v>1.2</v>
      </c>
      <c r="P82" s="259">
        <v>0.13</v>
      </c>
      <c r="Q82" s="259">
        <v>0.19</v>
      </c>
      <c r="R82" s="259">
        <v>2</v>
      </c>
      <c r="T82" s="125"/>
    </row>
    <row r="83" spans="2:20" ht="12.75">
      <c r="B83" s="8">
        <v>196.6</v>
      </c>
      <c r="C83" s="8">
        <v>199.64</v>
      </c>
      <c r="D83" s="7">
        <f t="shared" si="2"/>
        <v>3.039999999999992</v>
      </c>
      <c r="E83" s="11"/>
      <c r="F83" s="112">
        <v>2.46</v>
      </c>
      <c r="G83" s="137">
        <f t="shared" si="3"/>
        <v>80.92105263157916</v>
      </c>
      <c r="H83" s="138" t="s">
        <v>235</v>
      </c>
      <c r="I83" s="6">
        <v>33</v>
      </c>
      <c r="J83" s="11"/>
      <c r="K83" s="259" t="s">
        <v>295</v>
      </c>
      <c r="L83" s="259">
        <v>0.01</v>
      </c>
      <c r="M83" s="259">
        <v>56</v>
      </c>
      <c r="N83" s="259">
        <v>0.16</v>
      </c>
      <c r="O83" s="259">
        <v>1.6</v>
      </c>
      <c r="P83" s="259">
        <v>0.12</v>
      </c>
      <c r="Q83" s="259">
        <v>0.16</v>
      </c>
      <c r="R83" s="259">
        <v>3</v>
      </c>
      <c r="T83" s="125"/>
    </row>
    <row r="84" spans="2:20" ht="12.75">
      <c r="B84" s="8">
        <v>199.64</v>
      </c>
      <c r="C84" s="8">
        <v>202.69</v>
      </c>
      <c r="D84" s="7">
        <f t="shared" si="2"/>
        <v>3.0500000000000114</v>
      </c>
      <c r="E84" s="11"/>
      <c r="F84" s="112">
        <v>3</v>
      </c>
      <c r="G84" s="137">
        <f t="shared" si="3"/>
        <v>98.36065573770455</v>
      </c>
      <c r="H84" s="138" t="s">
        <v>236</v>
      </c>
      <c r="I84" s="6">
        <v>33</v>
      </c>
      <c r="J84" s="11"/>
      <c r="K84" s="260" t="s">
        <v>295</v>
      </c>
      <c r="L84" s="260">
        <v>0.01</v>
      </c>
      <c r="M84" s="260">
        <v>47</v>
      </c>
      <c r="N84" s="259">
        <v>0.15</v>
      </c>
      <c r="O84" s="259">
        <v>3</v>
      </c>
      <c r="P84" s="259">
        <v>0.15</v>
      </c>
      <c r="Q84" s="259">
        <v>0.16</v>
      </c>
      <c r="R84" s="259">
        <v>27</v>
      </c>
      <c r="T84" s="125"/>
    </row>
    <row r="85" spans="2:20" ht="12.75">
      <c r="B85" s="8">
        <v>202.69</v>
      </c>
      <c r="C85" s="8">
        <v>205.74</v>
      </c>
      <c r="D85" s="7">
        <f t="shared" si="2"/>
        <v>3.0500000000000114</v>
      </c>
      <c r="E85" s="11"/>
      <c r="F85" s="112">
        <v>2.85</v>
      </c>
      <c r="G85" s="137">
        <f t="shared" si="3"/>
        <v>93.44262295081933</v>
      </c>
      <c r="H85" s="138" t="s">
        <v>237</v>
      </c>
      <c r="I85" s="6">
        <v>33</v>
      </c>
      <c r="J85" s="11"/>
      <c r="K85" s="260" t="s">
        <v>295</v>
      </c>
      <c r="L85" s="260">
        <v>0.04</v>
      </c>
      <c r="M85" s="260">
        <v>72</v>
      </c>
      <c r="N85" s="259">
        <v>0.32</v>
      </c>
      <c r="O85" s="259">
        <v>6.3</v>
      </c>
      <c r="P85" s="259">
        <v>0.3</v>
      </c>
      <c r="Q85" s="259">
        <v>0.43</v>
      </c>
      <c r="R85" s="259">
        <v>16</v>
      </c>
      <c r="T85" s="125"/>
    </row>
    <row r="86" spans="2:20" ht="12.75">
      <c r="B86" s="8">
        <v>205.74</v>
      </c>
      <c r="C86" s="8">
        <v>208.79</v>
      </c>
      <c r="D86" s="7">
        <f t="shared" si="2"/>
        <v>3.049999999999983</v>
      </c>
      <c r="E86" s="11"/>
      <c r="F86" s="112">
        <v>2.87</v>
      </c>
      <c r="G86" s="137">
        <f t="shared" si="3"/>
        <v>94.09836065573823</v>
      </c>
      <c r="H86" s="138" t="s">
        <v>238</v>
      </c>
      <c r="I86" s="6">
        <v>33</v>
      </c>
      <c r="J86" s="11"/>
      <c r="K86" s="260">
        <v>0.01</v>
      </c>
      <c r="L86" s="260">
        <v>0.02</v>
      </c>
      <c r="M86" s="260">
        <v>55</v>
      </c>
      <c r="N86" s="259">
        <v>0.18</v>
      </c>
      <c r="O86" s="259">
        <v>3.3</v>
      </c>
      <c r="P86" s="259">
        <v>0.19</v>
      </c>
      <c r="Q86" s="259">
        <v>0.25</v>
      </c>
      <c r="R86" s="259">
        <v>3</v>
      </c>
      <c r="T86" s="125"/>
    </row>
    <row r="87" spans="2:20" ht="12.75">
      <c r="B87" s="119">
        <v>208.79</v>
      </c>
      <c r="C87" s="8">
        <v>211.84</v>
      </c>
      <c r="D87" s="7">
        <f t="shared" si="2"/>
        <v>3.0500000000000114</v>
      </c>
      <c r="E87" s="11"/>
      <c r="F87" s="112">
        <v>2.9</v>
      </c>
      <c r="G87" s="137">
        <f t="shared" si="3"/>
        <v>95.0819672131144</v>
      </c>
      <c r="H87" s="138" t="s">
        <v>239</v>
      </c>
      <c r="I87" s="6">
        <v>33</v>
      </c>
      <c r="J87" s="11"/>
      <c r="K87" s="260" t="s">
        <v>295</v>
      </c>
      <c r="L87" s="260">
        <v>0.01</v>
      </c>
      <c r="M87" s="260">
        <v>80</v>
      </c>
      <c r="N87" s="259">
        <v>0.13</v>
      </c>
      <c r="O87" s="259">
        <v>1.2</v>
      </c>
      <c r="P87" s="259">
        <v>0.12</v>
      </c>
      <c r="Q87" s="259">
        <v>0.11</v>
      </c>
      <c r="R87" s="259">
        <v>2</v>
      </c>
      <c r="T87" s="125"/>
    </row>
    <row r="88" spans="2:20" ht="12.75">
      <c r="B88" s="8">
        <v>211.84</v>
      </c>
      <c r="C88" s="8">
        <v>214.88</v>
      </c>
      <c r="D88" s="7">
        <f t="shared" si="2"/>
        <v>3.039999999999992</v>
      </c>
      <c r="E88" s="11"/>
      <c r="F88" s="112">
        <v>2.93</v>
      </c>
      <c r="G88" s="137">
        <f t="shared" si="3"/>
        <v>96.38157894736867</v>
      </c>
      <c r="H88" s="138" t="s">
        <v>240</v>
      </c>
      <c r="I88" s="6">
        <v>33</v>
      </c>
      <c r="J88" s="11"/>
      <c r="K88" s="260" t="s">
        <v>295</v>
      </c>
      <c r="L88" s="260">
        <v>0.01</v>
      </c>
      <c r="M88" s="260">
        <v>99</v>
      </c>
      <c r="N88" s="259">
        <v>0.79</v>
      </c>
      <c r="O88" s="259">
        <v>2.3</v>
      </c>
      <c r="P88" s="259">
        <v>0.22</v>
      </c>
      <c r="Q88" s="259">
        <v>0.22</v>
      </c>
      <c r="R88" s="259">
        <v>3</v>
      </c>
      <c r="T88" s="125"/>
    </row>
    <row r="89" spans="2:20" ht="12.75">
      <c r="B89" s="8">
        <v>214.88</v>
      </c>
      <c r="C89" s="8">
        <v>217.93</v>
      </c>
      <c r="D89" s="7">
        <f t="shared" si="2"/>
        <v>3.0500000000000114</v>
      </c>
      <c r="E89" s="11"/>
      <c r="F89" s="112">
        <v>2.98</v>
      </c>
      <c r="G89" s="137">
        <f t="shared" si="3"/>
        <v>97.70491803278652</v>
      </c>
      <c r="H89" s="138" t="s">
        <v>241</v>
      </c>
      <c r="I89" s="6">
        <v>33</v>
      </c>
      <c r="J89" s="11"/>
      <c r="K89" s="260" t="s">
        <v>295</v>
      </c>
      <c r="L89" s="260">
        <v>0.01</v>
      </c>
      <c r="M89" s="260">
        <v>73</v>
      </c>
      <c r="N89" s="259">
        <v>0.19</v>
      </c>
      <c r="O89" s="259">
        <v>1.6</v>
      </c>
      <c r="P89" s="259">
        <v>0.16</v>
      </c>
      <c r="Q89" s="259">
        <v>0.16</v>
      </c>
      <c r="R89" s="259">
        <v>3</v>
      </c>
      <c r="T89" s="125"/>
    </row>
    <row r="90" spans="2:20" ht="12.75">
      <c r="B90" s="119">
        <v>217.93</v>
      </c>
      <c r="C90" s="119">
        <v>220.98</v>
      </c>
      <c r="D90" s="7">
        <f t="shared" si="2"/>
        <v>3.049999999999983</v>
      </c>
      <c r="E90" s="11"/>
      <c r="F90" s="135">
        <v>3.05</v>
      </c>
      <c r="G90" s="137">
        <f t="shared" si="3"/>
        <v>100.00000000000055</v>
      </c>
      <c r="H90" s="138" t="s">
        <v>242</v>
      </c>
      <c r="I90" s="6">
        <v>33</v>
      </c>
      <c r="J90" s="11"/>
      <c r="K90" s="260">
        <v>0.03</v>
      </c>
      <c r="L90" s="260">
        <v>0.03</v>
      </c>
      <c r="M90" s="260">
        <v>87</v>
      </c>
      <c r="N90" s="259">
        <v>0.24</v>
      </c>
      <c r="O90" s="259">
        <v>3.6</v>
      </c>
      <c r="P90" s="259">
        <v>0.24</v>
      </c>
      <c r="Q90" s="259">
        <v>0.29</v>
      </c>
      <c r="R90" s="259">
        <v>8</v>
      </c>
      <c r="T90" s="139"/>
    </row>
    <row r="91" spans="2:20" ht="12.75">
      <c r="B91" s="8" t="s">
        <v>158</v>
      </c>
      <c r="C91" s="8" t="s">
        <v>158</v>
      </c>
      <c r="D91" s="7" t="s">
        <v>158</v>
      </c>
      <c r="E91" s="11"/>
      <c r="F91" s="112" t="s">
        <v>158</v>
      </c>
      <c r="G91" s="137" t="s">
        <v>158</v>
      </c>
      <c r="H91" s="138" t="s">
        <v>243</v>
      </c>
      <c r="I91" s="6">
        <v>33</v>
      </c>
      <c r="J91" s="11"/>
      <c r="K91" s="260">
        <v>3.87</v>
      </c>
      <c r="L91" s="260">
        <v>1.46</v>
      </c>
      <c r="M91" s="260">
        <v>736</v>
      </c>
      <c r="N91" s="259">
        <v>5.25</v>
      </c>
      <c r="O91" s="259">
        <v>19.6</v>
      </c>
      <c r="P91" s="259">
        <v>22.8</v>
      </c>
      <c r="Q91" s="259">
        <v>4.74</v>
      </c>
      <c r="R91" s="259">
        <v>144</v>
      </c>
      <c r="T91" s="125" t="s">
        <v>267</v>
      </c>
    </row>
    <row r="92" spans="2:20" ht="12.75">
      <c r="B92" s="8">
        <v>220.98</v>
      </c>
      <c r="C92" s="8">
        <v>224.03</v>
      </c>
      <c r="D92" s="7">
        <f t="shared" si="2"/>
        <v>3.0500000000000114</v>
      </c>
      <c r="E92" s="11"/>
      <c r="F92" s="112">
        <v>2.93</v>
      </c>
      <c r="G92" s="137">
        <f t="shared" si="3"/>
        <v>96.06557377049145</v>
      </c>
      <c r="H92" s="138" t="s">
        <v>244</v>
      </c>
      <c r="I92" s="6">
        <v>33</v>
      </c>
      <c r="J92" s="11"/>
      <c r="K92" s="260" t="s">
        <v>295</v>
      </c>
      <c r="L92" s="260">
        <v>0.1</v>
      </c>
      <c r="M92" s="260">
        <v>121</v>
      </c>
      <c r="N92" s="259">
        <v>0.39</v>
      </c>
      <c r="O92" s="259">
        <v>7</v>
      </c>
      <c r="P92" s="259">
        <v>0.47</v>
      </c>
      <c r="Q92" s="259">
        <v>0.6</v>
      </c>
      <c r="R92" s="259">
        <v>8</v>
      </c>
      <c r="T92" s="125"/>
    </row>
    <row r="93" spans="2:20" ht="12.75">
      <c r="B93" s="8">
        <v>224.03</v>
      </c>
      <c r="C93" s="8">
        <v>227.08</v>
      </c>
      <c r="D93" s="7">
        <f t="shared" si="2"/>
        <v>3.0500000000000114</v>
      </c>
      <c r="E93" s="11"/>
      <c r="F93" s="112">
        <v>2.95</v>
      </c>
      <c r="G93" s="137">
        <f t="shared" si="3"/>
        <v>96.72131147540948</v>
      </c>
      <c r="H93" s="138" t="s">
        <v>245</v>
      </c>
      <c r="I93" s="6">
        <v>33</v>
      </c>
      <c r="J93" s="11"/>
      <c r="K93" s="260" t="s">
        <v>295</v>
      </c>
      <c r="L93" s="260">
        <v>0.04</v>
      </c>
      <c r="M93" s="260">
        <v>99</v>
      </c>
      <c r="N93" s="259">
        <v>0.13</v>
      </c>
      <c r="O93" s="259">
        <v>3.9</v>
      </c>
      <c r="P93" s="259">
        <v>0.28</v>
      </c>
      <c r="Q93" s="259">
        <v>0.21</v>
      </c>
      <c r="R93" s="259">
        <v>8</v>
      </c>
      <c r="T93" s="125"/>
    </row>
    <row r="94" spans="2:20" ht="12.75">
      <c r="B94" s="8">
        <v>227.08</v>
      </c>
      <c r="C94" s="8">
        <v>230.12</v>
      </c>
      <c r="D94" s="7">
        <f t="shared" si="2"/>
        <v>3.039999999999992</v>
      </c>
      <c r="E94" s="11"/>
      <c r="F94" s="112">
        <v>3.03</v>
      </c>
      <c r="G94" s="137">
        <f t="shared" si="3"/>
        <v>99.6710526315792</v>
      </c>
      <c r="H94" s="138" t="s">
        <v>246</v>
      </c>
      <c r="I94" s="6">
        <v>33</v>
      </c>
      <c r="J94" s="11"/>
      <c r="K94" s="260" t="s">
        <v>295</v>
      </c>
      <c r="L94" s="260">
        <v>0.03</v>
      </c>
      <c r="M94" s="260">
        <v>47</v>
      </c>
      <c r="N94" s="259">
        <v>0.04</v>
      </c>
      <c r="O94" s="259">
        <v>2.2</v>
      </c>
      <c r="P94" s="259">
        <v>0.25</v>
      </c>
      <c r="Q94" s="259">
        <v>0.13</v>
      </c>
      <c r="R94" s="259">
        <v>5</v>
      </c>
      <c r="T94" s="125"/>
    </row>
    <row r="95" spans="2:20" ht="12.75">
      <c r="B95" s="119">
        <v>230.12</v>
      </c>
      <c r="C95" s="8">
        <v>233.17</v>
      </c>
      <c r="D95" s="7">
        <f t="shared" si="2"/>
        <v>3.049999999999983</v>
      </c>
      <c r="E95" s="11"/>
      <c r="F95" s="112">
        <v>3.05</v>
      </c>
      <c r="G95" s="137">
        <f t="shared" si="3"/>
        <v>100.00000000000055</v>
      </c>
      <c r="H95" s="138" t="s">
        <v>247</v>
      </c>
      <c r="I95" s="6">
        <v>33</v>
      </c>
      <c r="J95" s="11"/>
      <c r="K95" s="260" t="s">
        <v>295</v>
      </c>
      <c r="L95" s="260">
        <v>0.15</v>
      </c>
      <c r="M95" s="260">
        <v>32</v>
      </c>
      <c r="N95" s="259">
        <v>0.13</v>
      </c>
      <c r="O95" s="259">
        <v>24.4</v>
      </c>
      <c r="P95" s="259">
        <v>1.03</v>
      </c>
      <c r="Q95" s="259">
        <v>0.92</v>
      </c>
      <c r="R95" s="259">
        <v>43</v>
      </c>
      <c r="T95" s="125"/>
    </row>
    <row r="96" spans="2:20" ht="12.75">
      <c r="B96" s="119">
        <v>233.17</v>
      </c>
      <c r="C96" s="119">
        <v>236.12</v>
      </c>
      <c r="D96" s="7">
        <f t="shared" si="2"/>
        <v>2.950000000000017</v>
      </c>
      <c r="E96" s="11"/>
      <c r="F96" s="135">
        <v>2.95</v>
      </c>
      <c r="G96" s="137">
        <f t="shared" si="3"/>
        <v>99.99999999999942</v>
      </c>
      <c r="H96" s="138" t="s">
        <v>248</v>
      </c>
      <c r="I96" s="6">
        <v>33</v>
      </c>
      <c r="J96" s="11"/>
      <c r="K96" s="260" t="s">
        <v>295</v>
      </c>
      <c r="L96" s="260">
        <v>0.06</v>
      </c>
      <c r="M96" s="260" t="s">
        <v>296</v>
      </c>
      <c r="N96" s="259">
        <v>0.05</v>
      </c>
      <c r="O96" s="259">
        <v>81.3</v>
      </c>
      <c r="P96" s="259">
        <v>0.23</v>
      </c>
      <c r="Q96" s="259">
        <v>0.53</v>
      </c>
      <c r="R96" s="259">
        <v>186</v>
      </c>
      <c r="T96" s="139"/>
    </row>
    <row r="97" spans="2:20" ht="12.75">
      <c r="B97" s="8">
        <v>236.22</v>
      </c>
      <c r="C97" s="8">
        <v>237.74</v>
      </c>
      <c r="D97" s="7">
        <f t="shared" si="2"/>
        <v>1.5200000000000102</v>
      </c>
      <c r="E97" s="11"/>
      <c r="F97" s="112">
        <v>1.45</v>
      </c>
      <c r="G97" s="137">
        <f t="shared" si="3"/>
        <v>95.39473684210462</v>
      </c>
      <c r="H97" s="138" t="s">
        <v>249</v>
      </c>
      <c r="I97" s="6">
        <v>33</v>
      </c>
      <c r="J97" s="11"/>
      <c r="K97" s="260" t="s">
        <v>295</v>
      </c>
      <c r="L97" s="260">
        <v>0.05</v>
      </c>
      <c r="M97" s="260" t="s">
        <v>296</v>
      </c>
      <c r="N97" s="259">
        <v>0.06</v>
      </c>
      <c r="O97" s="259">
        <v>60.6</v>
      </c>
      <c r="P97" s="259">
        <v>0.24</v>
      </c>
      <c r="Q97" s="259">
        <v>0.71</v>
      </c>
      <c r="R97" s="259">
        <v>129</v>
      </c>
      <c r="T97" s="125"/>
    </row>
    <row r="98" spans="2:20" ht="12.75">
      <c r="B98" s="8">
        <v>237.74</v>
      </c>
      <c r="C98" s="8">
        <v>240.79</v>
      </c>
      <c r="D98" s="7">
        <f t="shared" si="2"/>
        <v>3.049999999999983</v>
      </c>
      <c r="E98" s="11"/>
      <c r="F98" s="112">
        <v>3.05</v>
      </c>
      <c r="G98" s="137">
        <f t="shared" si="3"/>
        <v>100.00000000000055</v>
      </c>
      <c r="H98" s="138" t="s">
        <v>250</v>
      </c>
      <c r="I98" s="6">
        <v>33</v>
      </c>
      <c r="J98" s="11"/>
      <c r="K98" s="260" t="s">
        <v>295</v>
      </c>
      <c r="L98" s="260">
        <v>0.06</v>
      </c>
      <c r="M98" s="260">
        <v>5</v>
      </c>
      <c r="N98" s="259">
        <v>0.08</v>
      </c>
      <c r="O98" s="259">
        <v>58.7</v>
      </c>
      <c r="P98" s="259">
        <v>0.18</v>
      </c>
      <c r="Q98" s="259">
        <v>0.6</v>
      </c>
      <c r="R98" s="259">
        <v>150</v>
      </c>
      <c r="T98" s="125"/>
    </row>
    <row r="99" spans="2:20" ht="12.75">
      <c r="B99" s="8">
        <v>240.79</v>
      </c>
      <c r="C99" s="8">
        <v>242.28</v>
      </c>
      <c r="D99" s="7">
        <f t="shared" si="2"/>
        <v>1.490000000000009</v>
      </c>
      <c r="E99" s="11"/>
      <c r="F99" s="112">
        <v>1.41</v>
      </c>
      <c r="G99" s="137">
        <f t="shared" si="3"/>
        <v>94.6308724832209</v>
      </c>
      <c r="H99" s="138" t="s">
        <v>251</v>
      </c>
      <c r="I99" s="6">
        <v>33</v>
      </c>
      <c r="J99" s="11"/>
      <c r="K99" s="260" t="s">
        <v>295</v>
      </c>
      <c r="L99" s="260">
        <v>0.65</v>
      </c>
      <c r="M99" s="260">
        <v>9.3</v>
      </c>
      <c r="N99" s="259">
        <v>0.11</v>
      </c>
      <c r="O99" s="259">
        <v>53.1</v>
      </c>
      <c r="P99" s="259">
        <v>0.44</v>
      </c>
      <c r="Q99" s="259">
        <v>0.52</v>
      </c>
      <c r="R99" s="259">
        <v>358</v>
      </c>
      <c r="T99" s="125"/>
    </row>
    <row r="100" spans="2:20" ht="12.75">
      <c r="B100" s="119">
        <v>242.28</v>
      </c>
      <c r="C100" s="119">
        <v>243.2</v>
      </c>
      <c r="D100" s="7">
        <f t="shared" si="2"/>
        <v>0.9199999999999875</v>
      </c>
      <c r="E100" s="11"/>
      <c r="F100" s="135">
        <v>0.87</v>
      </c>
      <c r="G100" s="137">
        <f t="shared" si="3"/>
        <v>94.56521739130564</v>
      </c>
      <c r="H100" s="138" t="s">
        <v>252</v>
      </c>
      <c r="I100" s="6">
        <v>33</v>
      </c>
      <c r="J100" s="11"/>
      <c r="K100" s="260" t="s">
        <v>295</v>
      </c>
      <c r="L100" s="260">
        <v>0.26</v>
      </c>
      <c r="M100" s="260">
        <v>2.9</v>
      </c>
      <c r="N100" s="259">
        <v>0.02</v>
      </c>
      <c r="O100" s="259">
        <v>12.8</v>
      </c>
      <c r="P100" s="259">
        <v>0.17</v>
      </c>
      <c r="Q100" s="259">
        <v>0.55</v>
      </c>
      <c r="R100" s="259">
        <v>153</v>
      </c>
      <c r="T100" s="139"/>
    </row>
    <row r="101" spans="2:20" ht="12.75">
      <c r="B101" s="8" t="s">
        <v>158</v>
      </c>
      <c r="C101" s="8" t="s">
        <v>158</v>
      </c>
      <c r="D101" s="7" t="s">
        <v>158</v>
      </c>
      <c r="E101" s="11"/>
      <c r="F101" s="112" t="s">
        <v>158</v>
      </c>
      <c r="G101" s="137" t="s">
        <v>158</v>
      </c>
      <c r="H101" s="138" t="s">
        <v>253</v>
      </c>
      <c r="I101" s="6">
        <v>33</v>
      </c>
      <c r="J101" s="11"/>
      <c r="K101" s="260" t="s">
        <v>295</v>
      </c>
      <c r="L101" s="260">
        <v>0.25</v>
      </c>
      <c r="M101" s="260">
        <v>4.8</v>
      </c>
      <c r="N101" s="259">
        <v>0.01</v>
      </c>
      <c r="O101" s="259">
        <v>12.8</v>
      </c>
      <c r="P101" s="259">
        <v>0.21</v>
      </c>
      <c r="Q101" s="259">
        <v>0.55</v>
      </c>
      <c r="R101" s="259">
        <v>59</v>
      </c>
      <c r="T101" s="139" t="s">
        <v>263</v>
      </c>
    </row>
    <row r="102" spans="2:20" ht="12.75">
      <c r="B102" s="8">
        <v>243.2</v>
      </c>
      <c r="C102" s="8">
        <v>245.15</v>
      </c>
      <c r="D102" s="7">
        <f t="shared" si="2"/>
        <v>1.950000000000017</v>
      </c>
      <c r="E102" s="11"/>
      <c r="F102" s="112">
        <v>1.95</v>
      </c>
      <c r="G102" s="137">
        <f t="shared" si="3"/>
        <v>99.99999999999912</v>
      </c>
      <c r="H102" s="138" t="s">
        <v>254</v>
      </c>
      <c r="I102" s="6">
        <v>33</v>
      </c>
      <c r="J102" s="11"/>
      <c r="K102" s="260" t="s">
        <v>295</v>
      </c>
      <c r="L102" s="260">
        <v>0.17</v>
      </c>
      <c r="M102" s="260">
        <v>8.5</v>
      </c>
      <c r="N102" s="259">
        <v>0.07</v>
      </c>
      <c r="O102" s="259">
        <v>50.2</v>
      </c>
      <c r="P102" s="259">
        <v>0.6</v>
      </c>
      <c r="Q102" s="259">
        <v>0.46</v>
      </c>
      <c r="R102" s="259">
        <v>24</v>
      </c>
      <c r="T102" s="125"/>
    </row>
    <row r="103" spans="2:20" ht="12.75">
      <c r="B103" s="8">
        <v>245.15</v>
      </c>
      <c r="C103" s="8">
        <v>246.89</v>
      </c>
      <c r="D103" s="7">
        <f t="shared" si="2"/>
        <v>1.7399999999999807</v>
      </c>
      <c r="E103" s="11"/>
      <c r="F103" s="112">
        <v>1.74</v>
      </c>
      <c r="G103" s="137">
        <f t="shared" si="3"/>
        <v>100.00000000000111</v>
      </c>
      <c r="H103" s="138" t="s">
        <v>255</v>
      </c>
      <c r="I103" s="6">
        <v>33</v>
      </c>
      <c r="J103" s="11"/>
      <c r="K103" s="260">
        <v>0.06</v>
      </c>
      <c r="L103" s="260">
        <v>0.06</v>
      </c>
      <c r="M103" s="260">
        <v>11.3</v>
      </c>
      <c r="N103" s="259">
        <v>0.01</v>
      </c>
      <c r="O103" s="259">
        <v>19</v>
      </c>
      <c r="P103" s="259">
        <v>0.48</v>
      </c>
      <c r="Q103" s="259">
        <v>1.01</v>
      </c>
      <c r="R103" s="259">
        <v>75</v>
      </c>
      <c r="T103" s="125"/>
    </row>
    <row r="104" spans="2:20" ht="12.75">
      <c r="B104" s="8" t="s">
        <v>158</v>
      </c>
      <c r="C104" s="8" t="s">
        <v>158</v>
      </c>
      <c r="D104" s="7" t="s">
        <v>158</v>
      </c>
      <c r="E104" s="11"/>
      <c r="F104" s="112" t="s">
        <v>158</v>
      </c>
      <c r="G104" s="137" t="s">
        <v>158</v>
      </c>
      <c r="H104" s="138" t="s">
        <v>256</v>
      </c>
      <c r="I104" s="6">
        <v>33</v>
      </c>
      <c r="J104" s="11"/>
      <c r="K104" s="260" t="s">
        <v>295</v>
      </c>
      <c r="L104" s="260" t="s">
        <v>295</v>
      </c>
      <c r="M104" s="260" t="s">
        <v>296</v>
      </c>
      <c r="N104" s="259" t="s">
        <v>295</v>
      </c>
      <c r="O104" s="259">
        <v>1.4</v>
      </c>
      <c r="P104" s="259">
        <v>0.05</v>
      </c>
      <c r="Q104" s="259">
        <v>0.02</v>
      </c>
      <c r="R104" s="259">
        <v>19</v>
      </c>
      <c r="T104" s="125" t="s">
        <v>262</v>
      </c>
    </row>
    <row r="105" spans="2:20" ht="12.75">
      <c r="B105" s="8">
        <v>246.89</v>
      </c>
      <c r="C105" s="8">
        <v>249.94</v>
      </c>
      <c r="D105" s="7">
        <f t="shared" si="2"/>
        <v>3.0500000000000114</v>
      </c>
      <c r="E105" s="11"/>
      <c r="F105" s="112">
        <v>2.91</v>
      </c>
      <c r="G105" s="137">
        <f t="shared" si="3"/>
        <v>95.40983606557342</v>
      </c>
      <c r="H105" s="138" t="s">
        <v>257</v>
      </c>
      <c r="I105" s="6">
        <v>33</v>
      </c>
      <c r="J105" s="11"/>
      <c r="K105" s="260" t="s">
        <v>295</v>
      </c>
      <c r="L105" s="260">
        <v>0.07</v>
      </c>
      <c r="M105" s="260">
        <v>10.1</v>
      </c>
      <c r="N105" s="259">
        <v>0.05</v>
      </c>
      <c r="O105" s="259">
        <v>17.8</v>
      </c>
      <c r="P105" s="259">
        <v>0.48</v>
      </c>
      <c r="Q105" s="259">
        <v>0.47</v>
      </c>
      <c r="R105" s="259">
        <v>48</v>
      </c>
      <c r="T105" s="125"/>
    </row>
    <row r="106" spans="2:20" ht="12.75">
      <c r="B106" s="8">
        <v>249.94</v>
      </c>
      <c r="C106" s="8">
        <v>252.98</v>
      </c>
      <c r="D106" s="7">
        <f t="shared" si="2"/>
        <v>3.039999999999992</v>
      </c>
      <c r="E106" s="11"/>
      <c r="F106" s="112">
        <v>3.04</v>
      </c>
      <c r="G106" s="137">
        <f t="shared" si="3"/>
        <v>100.00000000000027</v>
      </c>
      <c r="H106" s="138" t="s">
        <v>258</v>
      </c>
      <c r="I106" s="6">
        <v>33</v>
      </c>
      <c r="J106" s="11"/>
      <c r="K106" s="260">
        <v>0.09</v>
      </c>
      <c r="L106" s="260">
        <v>0.13</v>
      </c>
      <c r="M106" s="260">
        <v>18.9</v>
      </c>
      <c r="N106" s="259">
        <v>0.25</v>
      </c>
      <c r="O106" s="259">
        <v>31.6</v>
      </c>
      <c r="P106" s="259">
        <v>0.71</v>
      </c>
      <c r="Q106" s="259">
        <v>0.45</v>
      </c>
      <c r="R106" s="259">
        <v>99</v>
      </c>
      <c r="T106" s="125"/>
    </row>
    <row r="107" spans="2:20" ht="12.75">
      <c r="B107" s="8">
        <v>252.98</v>
      </c>
      <c r="C107" s="8">
        <v>255.41</v>
      </c>
      <c r="D107" s="7">
        <f t="shared" si="2"/>
        <v>2.430000000000007</v>
      </c>
      <c r="E107" s="11"/>
      <c r="F107" s="112">
        <v>2.33</v>
      </c>
      <c r="G107" s="137">
        <f t="shared" si="3"/>
        <v>95.88477366255117</v>
      </c>
      <c r="H107" s="138" t="s">
        <v>259</v>
      </c>
      <c r="I107" s="6">
        <v>33</v>
      </c>
      <c r="J107" s="11"/>
      <c r="K107" s="260" t="s">
        <v>295</v>
      </c>
      <c r="L107" s="260">
        <v>0.04</v>
      </c>
      <c r="M107" s="260">
        <v>12.9</v>
      </c>
      <c r="N107" s="259">
        <v>0.11</v>
      </c>
      <c r="O107" s="259">
        <v>18.5</v>
      </c>
      <c r="P107" s="259">
        <v>0.38</v>
      </c>
      <c r="Q107" s="259">
        <v>0.51</v>
      </c>
      <c r="R107" s="259">
        <v>89</v>
      </c>
      <c r="T107" s="125"/>
    </row>
    <row r="108" spans="2:20" ht="12.75">
      <c r="B108" s="8">
        <v>255.41</v>
      </c>
      <c r="C108" s="8">
        <v>257</v>
      </c>
      <c r="D108" s="7">
        <f t="shared" si="2"/>
        <v>1.5900000000000034</v>
      </c>
      <c r="E108" s="11"/>
      <c r="F108" s="112">
        <v>1.49</v>
      </c>
      <c r="G108" s="137">
        <f t="shared" si="3"/>
        <v>93.71069182389917</v>
      </c>
      <c r="H108" s="138" t="s">
        <v>260</v>
      </c>
      <c r="I108" s="6">
        <v>33</v>
      </c>
      <c r="J108" s="11"/>
      <c r="K108" s="260" t="s">
        <v>295</v>
      </c>
      <c r="L108" s="260">
        <v>0.1</v>
      </c>
      <c r="M108" s="260">
        <v>10</v>
      </c>
      <c r="N108" s="259">
        <v>0.15</v>
      </c>
      <c r="O108" s="259">
        <v>40.8</v>
      </c>
      <c r="P108" s="259">
        <v>0.28</v>
      </c>
      <c r="Q108" s="259">
        <v>0.28</v>
      </c>
      <c r="R108" s="259">
        <v>102</v>
      </c>
      <c r="T108" s="125"/>
    </row>
    <row r="109" spans="2:20" ht="12.75">
      <c r="B109" s="8">
        <v>257</v>
      </c>
      <c r="C109" s="8">
        <v>259.3</v>
      </c>
      <c r="D109" s="7">
        <f t="shared" si="2"/>
        <v>2.3000000000000114</v>
      </c>
      <c r="F109" s="112">
        <v>2.29</v>
      </c>
      <c r="G109" s="137">
        <f t="shared" si="3"/>
        <v>99.56521739130386</v>
      </c>
      <c r="H109" s="138" t="s">
        <v>261</v>
      </c>
      <c r="I109" s="6">
        <v>33</v>
      </c>
      <c r="K109" s="260" t="s">
        <v>295</v>
      </c>
      <c r="L109" s="260">
        <v>0.08</v>
      </c>
      <c r="M109" s="260">
        <v>9</v>
      </c>
      <c r="N109" s="259">
        <v>0.08</v>
      </c>
      <c r="O109" s="259">
        <v>27.1</v>
      </c>
      <c r="P109" s="259">
        <v>0.21</v>
      </c>
      <c r="Q109" s="259">
        <v>0.32</v>
      </c>
      <c r="R109" s="259">
        <v>133</v>
      </c>
      <c r="T109" s="125"/>
    </row>
    <row r="110" spans="2:20" ht="12.75">
      <c r="B110" s="8" t="s">
        <v>158</v>
      </c>
      <c r="C110" s="8" t="s">
        <v>158</v>
      </c>
      <c r="D110" s="7" t="s">
        <v>158</v>
      </c>
      <c r="F110" s="112" t="s">
        <v>158</v>
      </c>
      <c r="G110" s="137" t="s">
        <v>158</v>
      </c>
      <c r="H110" s="138" t="s">
        <v>268</v>
      </c>
      <c r="I110" s="6">
        <v>33</v>
      </c>
      <c r="K110" s="260" t="s">
        <v>295</v>
      </c>
      <c r="L110" s="260" t="s">
        <v>295</v>
      </c>
      <c r="M110" s="260" t="s">
        <v>296</v>
      </c>
      <c r="N110" s="259" t="s">
        <v>295</v>
      </c>
      <c r="O110" s="259">
        <v>1.4</v>
      </c>
      <c r="P110" s="259" t="s">
        <v>293</v>
      </c>
      <c r="Q110" s="259" t="s">
        <v>292</v>
      </c>
      <c r="R110" s="259">
        <v>16</v>
      </c>
      <c r="T110" s="125" t="s">
        <v>262</v>
      </c>
    </row>
    <row r="111" spans="2:7" ht="12.75">
      <c r="B111"/>
      <c r="C111"/>
      <c r="D111"/>
      <c r="F111"/>
      <c r="G111"/>
    </row>
    <row r="112" spans="2:7" ht="12.75">
      <c r="B112"/>
      <c r="C112"/>
      <c r="D112"/>
      <c r="F112"/>
      <c r="G112"/>
    </row>
    <row r="113" spans="2:7" ht="12.75">
      <c r="B113"/>
      <c r="C113"/>
      <c r="D113"/>
      <c r="F113"/>
      <c r="G113"/>
    </row>
    <row r="114" spans="2:7" ht="12.75">
      <c r="B114"/>
      <c r="C114"/>
      <c r="D114"/>
      <c r="F114"/>
      <c r="G114"/>
    </row>
    <row r="115" spans="2:7" ht="12.75">
      <c r="B115"/>
      <c r="C115"/>
      <c r="D115"/>
      <c r="F115"/>
      <c r="G115"/>
    </row>
    <row r="116" spans="2:7" ht="12.75">
      <c r="B116"/>
      <c r="C116"/>
      <c r="D116"/>
      <c r="F116"/>
      <c r="G116"/>
    </row>
    <row r="117" spans="2:7" ht="12.75">
      <c r="B117"/>
      <c r="C117"/>
      <c r="D117"/>
      <c r="F117"/>
      <c r="G117"/>
    </row>
    <row r="118" spans="2:7" ht="12.75">
      <c r="B118"/>
      <c r="C118"/>
      <c r="D118"/>
      <c r="F118"/>
      <c r="G118"/>
    </row>
    <row r="119" spans="2:7" ht="12.75">
      <c r="B119"/>
      <c r="C119"/>
      <c r="D119"/>
      <c r="F119"/>
      <c r="G119"/>
    </row>
    <row r="120" spans="2:7" ht="12.75">
      <c r="B120"/>
      <c r="C120"/>
      <c r="D120"/>
      <c r="F120"/>
      <c r="G120"/>
    </row>
    <row r="121" spans="2:7" ht="12.75">
      <c r="B121"/>
      <c r="C121"/>
      <c r="D121"/>
      <c r="F121"/>
      <c r="G121"/>
    </row>
    <row r="122" spans="2:7" ht="12.75">
      <c r="B122"/>
      <c r="C122"/>
      <c r="D122"/>
      <c r="F122"/>
      <c r="G122"/>
    </row>
    <row r="123" spans="2:7" ht="12.75">
      <c r="B123"/>
      <c r="C123"/>
      <c r="D123"/>
      <c r="F123"/>
      <c r="G123"/>
    </row>
    <row r="124" spans="2:7" ht="12.75">
      <c r="B124"/>
      <c r="C124"/>
      <c r="D124"/>
      <c r="F124"/>
      <c r="G124"/>
    </row>
    <row r="125" spans="2:7" ht="12.75">
      <c r="B125"/>
      <c r="C125"/>
      <c r="D125"/>
      <c r="F125"/>
      <c r="G125"/>
    </row>
    <row r="126" spans="2:7" ht="12.75">
      <c r="B126"/>
      <c r="C126"/>
      <c r="D126"/>
      <c r="F126"/>
      <c r="G126"/>
    </row>
    <row r="127" spans="2:7" ht="12.75">
      <c r="B127"/>
      <c r="C127"/>
      <c r="D127"/>
      <c r="F127"/>
      <c r="G127"/>
    </row>
    <row r="128" spans="2:7" ht="12.75">
      <c r="B128"/>
      <c r="C128"/>
      <c r="D128"/>
      <c r="F128"/>
      <c r="G128"/>
    </row>
    <row r="129" spans="2:7" ht="12.75">
      <c r="B129"/>
      <c r="C129"/>
      <c r="D129"/>
      <c r="F129"/>
      <c r="G129"/>
    </row>
    <row r="130" spans="2:7" ht="12.75">
      <c r="B130"/>
      <c r="C130"/>
      <c r="D130"/>
      <c r="F130"/>
      <c r="G130"/>
    </row>
    <row r="131" spans="2:7" ht="12.75">
      <c r="B131"/>
      <c r="C131"/>
      <c r="D131"/>
      <c r="F131"/>
      <c r="G131"/>
    </row>
    <row r="132" spans="2:7" ht="12.75">
      <c r="B132"/>
      <c r="C132"/>
      <c r="D132"/>
      <c r="F132"/>
      <c r="G132"/>
    </row>
    <row r="133" spans="2:7" ht="12.75">
      <c r="B133"/>
      <c r="C133"/>
      <c r="D133"/>
      <c r="F133"/>
      <c r="G133"/>
    </row>
    <row r="134" spans="2:7" ht="12.75">
      <c r="B134"/>
      <c r="C134"/>
      <c r="D134"/>
      <c r="F134"/>
      <c r="G134"/>
    </row>
    <row r="135" spans="2:7" ht="12.75">
      <c r="B135"/>
      <c r="C135"/>
      <c r="D135"/>
      <c r="F135"/>
      <c r="G135"/>
    </row>
    <row r="136" spans="2:7" ht="12.75">
      <c r="B136"/>
      <c r="C136"/>
      <c r="D136"/>
      <c r="F136"/>
      <c r="G136"/>
    </row>
    <row r="137" spans="2:7" ht="12.75">
      <c r="B137"/>
      <c r="C137"/>
      <c r="D137"/>
      <c r="F137"/>
      <c r="G137"/>
    </row>
    <row r="138" spans="2:7" ht="12.75">
      <c r="B138"/>
      <c r="C138"/>
      <c r="D138"/>
      <c r="F138"/>
      <c r="G138"/>
    </row>
    <row r="139" spans="2:7" ht="12.75">
      <c r="B139"/>
      <c r="C139"/>
      <c r="D139"/>
      <c r="F139"/>
      <c r="G139"/>
    </row>
    <row r="140" spans="2:7" ht="12.75">
      <c r="B140"/>
      <c r="C140"/>
      <c r="D140"/>
      <c r="F140"/>
      <c r="G140"/>
    </row>
    <row r="141" spans="2:7" ht="12.75">
      <c r="B141"/>
      <c r="C141"/>
      <c r="D141"/>
      <c r="F141"/>
      <c r="G141"/>
    </row>
    <row r="142" spans="2:7" ht="12.75">
      <c r="B142"/>
      <c r="C142"/>
      <c r="D142"/>
      <c r="F142"/>
      <c r="G142"/>
    </row>
    <row r="143" spans="2:7" ht="12.75">
      <c r="B143"/>
      <c r="C143"/>
      <c r="D143"/>
      <c r="F143"/>
      <c r="G143"/>
    </row>
    <row r="144" spans="2:7" ht="12.75">
      <c r="B144"/>
      <c r="C144"/>
      <c r="D144"/>
      <c r="F144"/>
      <c r="G144"/>
    </row>
    <row r="145" spans="2:7" ht="12.75">
      <c r="B145"/>
      <c r="C145"/>
      <c r="D145"/>
      <c r="F145"/>
      <c r="G145"/>
    </row>
    <row r="146" spans="2:7" ht="12.75">
      <c r="B146"/>
      <c r="C146"/>
      <c r="D146"/>
      <c r="F146"/>
      <c r="G146"/>
    </row>
    <row r="147" spans="2:7" ht="12.75">
      <c r="B147"/>
      <c r="C147"/>
      <c r="D147"/>
      <c r="F147"/>
      <c r="G147"/>
    </row>
    <row r="148" spans="2:7" ht="12.75">
      <c r="B148"/>
      <c r="C148"/>
      <c r="D148"/>
      <c r="F148"/>
      <c r="G148"/>
    </row>
    <row r="149" spans="2:7" ht="12.75">
      <c r="B149"/>
      <c r="C149"/>
      <c r="D149"/>
      <c r="F149"/>
      <c r="G149"/>
    </row>
    <row r="150" spans="2:7" ht="12.75">
      <c r="B150"/>
      <c r="C150"/>
      <c r="D150"/>
      <c r="F150"/>
      <c r="G150"/>
    </row>
    <row r="151" spans="2:7" ht="12.75">
      <c r="B151"/>
      <c r="C151"/>
      <c r="D151"/>
      <c r="F151"/>
      <c r="G151"/>
    </row>
    <row r="152" spans="2:7" ht="12.75">
      <c r="B152"/>
      <c r="C152"/>
      <c r="D152"/>
      <c r="F152"/>
      <c r="G152"/>
    </row>
    <row r="153" spans="2:7" ht="12.75">
      <c r="B153"/>
      <c r="C153"/>
      <c r="D153"/>
      <c r="F153"/>
      <c r="G153"/>
    </row>
    <row r="154" spans="2:7" ht="12.75">
      <c r="B154"/>
      <c r="C154"/>
      <c r="D154"/>
      <c r="F154"/>
      <c r="G154"/>
    </row>
    <row r="155" spans="2:7" ht="12.75">
      <c r="B155"/>
      <c r="C155"/>
      <c r="D155"/>
      <c r="F155"/>
      <c r="G155"/>
    </row>
    <row r="156" spans="2:7" ht="12.75">
      <c r="B156"/>
      <c r="C156"/>
      <c r="D156"/>
      <c r="F156"/>
      <c r="G156"/>
    </row>
    <row r="157" spans="2:7" ht="12.75">
      <c r="B157"/>
      <c r="C157"/>
      <c r="D157"/>
      <c r="F157"/>
      <c r="G157"/>
    </row>
    <row r="158" spans="2:7" ht="12.75">
      <c r="B158"/>
      <c r="C158"/>
      <c r="D158"/>
      <c r="F158"/>
      <c r="G158"/>
    </row>
    <row r="159" spans="2:7" ht="12.75">
      <c r="B159"/>
      <c r="C159"/>
      <c r="D159"/>
      <c r="F159"/>
      <c r="G159"/>
    </row>
    <row r="160" spans="2:7" ht="12.75">
      <c r="B160"/>
      <c r="C160"/>
      <c r="D160"/>
      <c r="F160"/>
      <c r="G160"/>
    </row>
    <row r="161" spans="2:7" ht="12.75">
      <c r="B161"/>
      <c r="C161"/>
      <c r="D161"/>
      <c r="F161"/>
      <c r="G161"/>
    </row>
    <row r="162" spans="2:7" ht="12.75">
      <c r="B162"/>
      <c r="C162"/>
      <c r="D162"/>
      <c r="F162"/>
      <c r="G162"/>
    </row>
    <row r="163" spans="2:7" ht="12.75">
      <c r="B163"/>
      <c r="C163"/>
      <c r="D163"/>
      <c r="F163"/>
      <c r="G163"/>
    </row>
    <row r="164" spans="2:7" ht="12.75">
      <c r="B164"/>
      <c r="C164"/>
      <c r="D164"/>
      <c r="F164"/>
      <c r="G164"/>
    </row>
    <row r="165" spans="2:7" ht="12.75">
      <c r="B165"/>
      <c r="C165"/>
      <c r="D165"/>
      <c r="F165"/>
      <c r="G165"/>
    </row>
    <row r="166" spans="2:7" ht="12.75">
      <c r="B166"/>
      <c r="C166"/>
      <c r="D166"/>
      <c r="F166"/>
      <c r="G166"/>
    </row>
    <row r="167" spans="2:7" ht="12.75">
      <c r="B167"/>
      <c r="C167"/>
      <c r="D167"/>
      <c r="F167"/>
      <c r="G167"/>
    </row>
    <row r="168" spans="2:7" ht="12.75">
      <c r="B168"/>
      <c r="C168"/>
      <c r="D168"/>
      <c r="F168"/>
      <c r="G168"/>
    </row>
    <row r="169" spans="2:7" ht="12.75">
      <c r="B169"/>
      <c r="C169"/>
      <c r="D169"/>
      <c r="F169"/>
      <c r="G169"/>
    </row>
    <row r="170" spans="2:7" ht="12.75">
      <c r="B170"/>
      <c r="C170"/>
      <c r="D170"/>
      <c r="F170"/>
      <c r="G170"/>
    </row>
    <row r="171" spans="2:7" ht="12.75">
      <c r="B171"/>
      <c r="C171"/>
      <c r="D171"/>
      <c r="F171"/>
      <c r="G171"/>
    </row>
    <row r="172" spans="2:7" ht="12.75">
      <c r="B172"/>
      <c r="C172"/>
      <c r="D172"/>
      <c r="F172"/>
      <c r="G172"/>
    </row>
    <row r="173" spans="2:7" ht="12.75">
      <c r="B173"/>
      <c r="C173"/>
      <c r="D173"/>
      <c r="F173"/>
      <c r="G173"/>
    </row>
    <row r="174" spans="2:7" ht="12.75">
      <c r="B174"/>
      <c r="C174"/>
      <c r="D174"/>
      <c r="F174"/>
      <c r="G174"/>
    </row>
    <row r="175" spans="2:7" ht="12.75">
      <c r="B175"/>
      <c r="C175"/>
      <c r="D175"/>
      <c r="F175"/>
      <c r="G175"/>
    </row>
    <row r="176" spans="2:7" ht="12.75">
      <c r="B176"/>
      <c r="C176"/>
      <c r="D176"/>
      <c r="F176"/>
      <c r="G176"/>
    </row>
    <row r="177" spans="2:7" ht="12.75">
      <c r="B177"/>
      <c r="C177"/>
      <c r="D177"/>
      <c r="F177"/>
      <c r="G177"/>
    </row>
    <row r="178" spans="2:7" ht="12.75">
      <c r="B178"/>
      <c r="C178"/>
      <c r="D178"/>
      <c r="F178"/>
      <c r="G178"/>
    </row>
    <row r="179" spans="2:7" ht="12.75">
      <c r="B179"/>
      <c r="C179"/>
      <c r="D179"/>
      <c r="F179"/>
      <c r="G179"/>
    </row>
    <row r="180" spans="2:7" ht="12.75">
      <c r="B180"/>
      <c r="C180"/>
      <c r="D180"/>
      <c r="F180"/>
      <c r="G180"/>
    </row>
    <row r="181" spans="2:7" ht="12.75">
      <c r="B181"/>
      <c r="C181"/>
      <c r="D181"/>
      <c r="F181"/>
      <c r="G181"/>
    </row>
    <row r="182" spans="2:7" ht="12.75">
      <c r="B182"/>
      <c r="C182"/>
      <c r="D182"/>
      <c r="F182"/>
      <c r="G182"/>
    </row>
    <row r="183" spans="2:7" ht="12.75">
      <c r="B183"/>
      <c r="C183"/>
      <c r="D183"/>
      <c r="F183"/>
      <c r="G183"/>
    </row>
    <row r="184" spans="2:7" ht="12.75">
      <c r="B184"/>
      <c r="C184"/>
      <c r="D184"/>
      <c r="F184"/>
      <c r="G184"/>
    </row>
    <row r="185" spans="2:7" ht="12.75">
      <c r="B185"/>
      <c r="C185"/>
      <c r="D185"/>
      <c r="F185"/>
      <c r="G185"/>
    </row>
    <row r="186" spans="2:7" ht="12.75">
      <c r="B186"/>
      <c r="C186"/>
      <c r="D186"/>
      <c r="F186"/>
      <c r="G186"/>
    </row>
    <row r="187" spans="2:7" ht="12.75">
      <c r="B187"/>
      <c r="C187"/>
      <c r="D187"/>
      <c r="F187"/>
      <c r="G187"/>
    </row>
    <row r="188" spans="2:7" ht="12.75">
      <c r="B188"/>
      <c r="C188"/>
      <c r="D188"/>
      <c r="F188"/>
      <c r="G188"/>
    </row>
    <row r="189" spans="2:7" ht="12.75">
      <c r="B189"/>
      <c r="C189"/>
      <c r="D189"/>
      <c r="F189"/>
      <c r="G189"/>
    </row>
    <row r="190" spans="2:7" ht="12.75">
      <c r="B190"/>
      <c r="C190"/>
      <c r="D190"/>
      <c r="F190"/>
      <c r="G190"/>
    </row>
    <row r="191" spans="2:7" ht="12.75">
      <c r="B191"/>
      <c r="C191"/>
      <c r="D191"/>
      <c r="F191"/>
      <c r="G191"/>
    </row>
    <row r="192" spans="2:7" ht="12.75">
      <c r="B192"/>
      <c r="C192"/>
      <c r="D192"/>
      <c r="F192"/>
      <c r="G192"/>
    </row>
    <row r="193" spans="2:7" ht="12.75">
      <c r="B193"/>
      <c r="C193"/>
      <c r="D193"/>
      <c r="F193"/>
      <c r="G193"/>
    </row>
    <row r="194" spans="2:7" ht="12.75">
      <c r="B194"/>
      <c r="C194"/>
      <c r="D194"/>
      <c r="F194"/>
      <c r="G194"/>
    </row>
    <row r="195" spans="2:7" ht="12.75">
      <c r="B195"/>
      <c r="C195"/>
      <c r="D195"/>
      <c r="F195"/>
      <c r="G195"/>
    </row>
    <row r="196" spans="2:7" ht="12.75">
      <c r="B196"/>
      <c r="C196"/>
      <c r="D196"/>
      <c r="F196"/>
      <c r="G196"/>
    </row>
    <row r="197" spans="2:7" ht="12.75">
      <c r="B197"/>
      <c r="C197"/>
      <c r="D197"/>
      <c r="F197"/>
      <c r="G197"/>
    </row>
    <row r="198" spans="2:7" ht="12.75">
      <c r="B198"/>
      <c r="C198"/>
      <c r="D198"/>
      <c r="F198"/>
      <c r="G198"/>
    </row>
    <row r="199" spans="2:7" ht="12.75">
      <c r="B199"/>
      <c r="C199"/>
      <c r="D199"/>
      <c r="F199"/>
      <c r="G199"/>
    </row>
    <row r="200" spans="2:7" ht="12.75">
      <c r="B200"/>
      <c r="C200"/>
      <c r="D200"/>
      <c r="F200"/>
      <c r="G200"/>
    </row>
    <row r="201" spans="2:7" ht="12.75">
      <c r="B201"/>
      <c r="C201"/>
      <c r="D201"/>
      <c r="F201"/>
      <c r="G201"/>
    </row>
    <row r="202" spans="2:7" ht="12.75">
      <c r="B202"/>
      <c r="C202"/>
      <c r="D202"/>
      <c r="F202"/>
      <c r="G202"/>
    </row>
    <row r="203" spans="2:7" ht="12.75">
      <c r="B203"/>
      <c r="C203"/>
      <c r="D203"/>
      <c r="F203"/>
      <c r="G203"/>
    </row>
    <row r="204" spans="2:7" ht="12.75">
      <c r="B204"/>
      <c r="C204"/>
      <c r="D204"/>
      <c r="F204"/>
      <c r="G204"/>
    </row>
    <row r="205" spans="2:7" ht="12.75">
      <c r="B205"/>
      <c r="C205"/>
      <c r="D205"/>
      <c r="F205"/>
      <c r="G205"/>
    </row>
    <row r="206" spans="2:7" ht="12.75">
      <c r="B206"/>
      <c r="C206"/>
      <c r="D206"/>
      <c r="F206"/>
      <c r="G206"/>
    </row>
    <row r="207" spans="2:7" ht="12.75">
      <c r="B207"/>
      <c r="C207"/>
      <c r="D207"/>
      <c r="F207"/>
      <c r="G207"/>
    </row>
    <row r="208" spans="2:7" ht="12.75">
      <c r="B208"/>
      <c r="C208"/>
      <c r="D208"/>
      <c r="F208"/>
      <c r="G208"/>
    </row>
    <row r="209" spans="2:7" ht="12.75">
      <c r="B209"/>
      <c r="C209"/>
      <c r="D209"/>
      <c r="F209"/>
      <c r="G209"/>
    </row>
    <row r="210" spans="2:7" ht="12.75">
      <c r="B210"/>
      <c r="C210"/>
      <c r="D210"/>
      <c r="F210"/>
      <c r="G210"/>
    </row>
    <row r="211" spans="2:7" ht="12.75">
      <c r="B211"/>
      <c r="C211"/>
      <c r="D211"/>
      <c r="F211"/>
      <c r="G211"/>
    </row>
    <row r="212" spans="2:7" ht="12.75">
      <c r="B212"/>
      <c r="C212"/>
      <c r="D212"/>
      <c r="F212"/>
      <c r="G212"/>
    </row>
    <row r="213" spans="2:7" ht="12.75">
      <c r="B213"/>
      <c r="C213"/>
      <c r="D213"/>
      <c r="F213"/>
      <c r="G213"/>
    </row>
    <row r="214" spans="2:7" ht="12.75">
      <c r="B214"/>
      <c r="C214"/>
      <c r="D214"/>
      <c r="F214"/>
      <c r="G214"/>
    </row>
    <row r="215" spans="2:7" ht="12.75">
      <c r="B215"/>
      <c r="C215"/>
      <c r="D215"/>
      <c r="F215"/>
      <c r="G215"/>
    </row>
    <row r="216" spans="2:7" ht="12.75">
      <c r="B216"/>
      <c r="C216"/>
      <c r="D216"/>
      <c r="F216"/>
      <c r="G216"/>
    </row>
    <row r="217" spans="2:7" ht="12.75">
      <c r="B217"/>
      <c r="C217"/>
      <c r="D217"/>
      <c r="F217"/>
      <c r="G217"/>
    </row>
    <row r="218" spans="2:7" ht="12.75">
      <c r="B218"/>
      <c r="C218"/>
      <c r="D218"/>
      <c r="F218"/>
      <c r="G218"/>
    </row>
    <row r="219" spans="2:7" ht="12.75">
      <c r="B219"/>
      <c r="C219"/>
      <c r="D219"/>
      <c r="F219"/>
      <c r="G219"/>
    </row>
    <row r="220" spans="2:7" ht="12.75">
      <c r="B220"/>
      <c r="C220"/>
      <c r="D220"/>
      <c r="F220"/>
      <c r="G220"/>
    </row>
    <row r="221" spans="2:7" ht="12.75">
      <c r="B221"/>
      <c r="C221"/>
      <c r="D221"/>
      <c r="F221"/>
      <c r="G221"/>
    </row>
    <row r="222" spans="2:7" ht="12.75">
      <c r="B222"/>
      <c r="C222"/>
      <c r="D222"/>
      <c r="F222"/>
      <c r="G222"/>
    </row>
    <row r="223" spans="2:7" ht="12.75">
      <c r="B223"/>
      <c r="C223"/>
      <c r="D223"/>
      <c r="F223"/>
      <c r="G223"/>
    </row>
    <row r="224" spans="2:7" ht="12.75">
      <c r="B224"/>
      <c r="C224"/>
      <c r="D224"/>
      <c r="F224"/>
      <c r="G224"/>
    </row>
    <row r="225" spans="2:7" ht="12.75">
      <c r="B225"/>
      <c r="C225"/>
      <c r="D225"/>
      <c r="F225"/>
      <c r="G225"/>
    </row>
    <row r="226" spans="2:7" ht="12.75">
      <c r="B226"/>
      <c r="C226"/>
      <c r="D226"/>
      <c r="F226"/>
      <c r="G226"/>
    </row>
    <row r="227" spans="2:7" ht="12.75">
      <c r="B227"/>
      <c r="C227"/>
      <c r="D227"/>
      <c r="F227"/>
      <c r="G227"/>
    </row>
    <row r="228" spans="2:7" ht="12.75">
      <c r="B228"/>
      <c r="C228"/>
      <c r="D228"/>
      <c r="F228"/>
      <c r="G228"/>
    </row>
    <row r="229" spans="2:7" ht="12.75">
      <c r="B229"/>
      <c r="C229"/>
      <c r="D229"/>
      <c r="F229"/>
      <c r="G229"/>
    </row>
    <row r="230" spans="2:7" ht="12.75">
      <c r="B230"/>
      <c r="C230"/>
      <c r="D230"/>
      <c r="F230"/>
      <c r="G230"/>
    </row>
    <row r="231" spans="2:7" ht="12.75">
      <c r="B231"/>
      <c r="C231"/>
      <c r="D231"/>
      <c r="F231"/>
      <c r="G231"/>
    </row>
    <row r="232" spans="2:7" ht="12.75">
      <c r="B232"/>
      <c r="C232"/>
      <c r="D232"/>
      <c r="F232"/>
      <c r="G232"/>
    </row>
    <row r="233" spans="2:7" ht="12.75">
      <c r="B233"/>
      <c r="C233"/>
      <c r="D233"/>
      <c r="F233"/>
      <c r="G233"/>
    </row>
    <row r="234" spans="2:7" ht="12.75">
      <c r="B234"/>
      <c r="C234"/>
      <c r="D234"/>
      <c r="F234"/>
      <c r="G234"/>
    </row>
    <row r="235" spans="2:7" ht="12.75">
      <c r="B235"/>
      <c r="C235"/>
      <c r="D235"/>
      <c r="F235"/>
      <c r="G235"/>
    </row>
    <row r="236" spans="2:7" ht="12.75">
      <c r="B236"/>
      <c r="C236"/>
      <c r="D236"/>
      <c r="F236"/>
      <c r="G236"/>
    </row>
    <row r="237" spans="2:7" ht="12.75">
      <c r="B237"/>
      <c r="C237"/>
      <c r="D237"/>
      <c r="F237"/>
      <c r="G237"/>
    </row>
    <row r="238" spans="2:7" ht="12.75">
      <c r="B238"/>
      <c r="C238"/>
      <c r="D238"/>
      <c r="F238"/>
      <c r="G238"/>
    </row>
    <row r="239" spans="2:7" ht="12.75">
      <c r="B239"/>
      <c r="C239"/>
      <c r="D239"/>
      <c r="F239"/>
      <c r="G239"/>
    </row>
    <row r="240" spans="2:7" ht="12.75">
      <c r="B240"/>
      <c r="C240"/>
      <c r="D240"/>
      <c r="F240"/>
      <c r="G240"/>
    </row>
    <row r="241" spans="2:7" ht="12.75">
      <c r="B241"/>
      <c r="C241"/>
      <c r="D241"/>
      <c r="F241"/>
      <c r="G241"/>
    </row>
    <row r="242" spans="2:7" ht="12.75">
      <c r="B242"/>
      <c r="C242"/>
      <c r="D242"/>
      <c r="F242"/>
      <c r="G242"/>
    </row>
    <row r="243" spans="2:7" ht="12.75">
      <c r="B243"/>
      <c r="C243"/>
      <c r="D243"/>
      <c r="F243"/>
      <c r="G243"/>
    </row>
    <row r="244" spans="2:7" ht="12.75">
      <c r="B244"/>
      <c r="C244"/>
      <c r="D244"/>
      <c r="F244"/>
      <c r="G244"/>
    </row>
    <row r="245" spans="2:7" ht="12.75">
      <c r="B245"/>
      <c r="C245"/>
      <c r="D245"/>
      <c r="F245"/>
      <c r="G245"/>
    </row>
    <row r="246" spans="2:7" ht="12.75">
      <c r="B246"/>
      <c r="C246"/>
      <c r="D246"/>
      <c r="F246"/>
      <c r="G246"/>
    </row>
    <row r="247" spans="2:7" ht="12.75">
      <c r="B247"/>
      <c r="C247"/>
      <c r="D247"/>
      <c r="F247"/>
      <c r="G247"/>
    </row>
  </sheetData>
  <sheetProtection/>
  <printOptions/>
  <pageMargins left="0.75" right="0.5" top="1" bottom="0.75" header="0.5" footer="0.5"/>
  <pageSetup horizontalDpi="300" verticalDpi="300" orientation="portrait" scale="72" r:id="rId1"/>
  <headerFooter alignWithMargins="0">
    <oddFooter>&amp;C&amp;"Arial,Bold"&amp;14SAMPLE LOG</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2012-03-26T18:31:26Z</cp:lastPrinted>
  <dcterms:created xsi:type="dcterms:W3CDTF">2009-04-08T17:26:32Z</dcterms:created>
  <dcterms:modified xsi:type="dcterms:W3CDTF">2012-03-26T18:32:38Z</dcterms:modified>
  <cp:category/>
  <cp:version/>
  <cp:contentType/>
  <cp:contentStatus/>
</cp:coreProperties>
</file>