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9320" windowHeight="11700" activeTab="0"/>
  </bookViews>
  <sheets>
    <sheet name="Cover" sheetId="1" r:id="rId1"/>
    <sheet name="Tech" sheetId="2" r:id="rId2"/>
    <sheet name="Box" sheetId="3" r:id="rId3"/>
    <sheet name="Contact" sheetId="4" r:id="rId4"/>
    <sheet name="Geo" sheetId="5" r:id="rId5"/>
    <sheet name="Secondary Structure" sheetId="6" r:id="rId6"/>
    <sheet name="Sample" sheetId="7" r:id="rId7"/>
    <sheet name="Sheet1" sheetId="8" r:id="rId8"/>
  </sheets>
  <definedNames>
    <definedName name="_xlnm.Print_Titles" localSheetId="4">'Geo'!$1:$4</definedName>
  </definedNames>
  <calcPr fullCalcOnLoad="1"/>
</workbook>
</file>

<file path=xl/sharedStrings.xml><?xml version="1.0" encoding="utf-8"?>
<sst xmlns="http://schemas.openxmlformats.org/spreadsheetml/2006/main" count="717" uniqueCount="270">
  <si>
    <t>LITHOLOGY</t>
  </si>
  <si>
    <t>ALTERATION</t>
  </si>
  <si>
    <t>MINERALS</t>
  </si>
  <si>
    <t>INTERVAL</t>
  </si>
  <si>
    <t>Type</t>
  </si>
  <si>
    <t>Intensity</t>
  </si>
  <si>
    <t>Unit</t>
  </si>
  <si>
    <t>Texture</t>
  </si>
  <si>
    <t>From (m)</t>
  </si>
  <si>
    <t>To (m)</t>
  </si>
  <si>
    <t>Interval (m)</t>
  </si>
  <si>
    <t>Recovery (m)</t>
  </si>
  <si>
    <t>Comments</t>
  </si>
  <si>
    <t>Depth (m)</t>
  </si>
  <si>
    <t>RQD (m)</t>
  </si>
  <si>
    <t>Hardness</t>
  </si>
  <si>
    <t>Weathering</t>
  </si>
  <si>
    <t>Contractor:</t>
  </si>
  <si>
    <t>Drill:</t>
  </si>
  <si>
    <t>Box #</t>
  </si>
  <si>
    <t>Photo</t>
  </si>
  <si>
    <t>HCl Reactivity</t>
  </si>
  <si>
    <t>Colour</t>
  </si>
  <si>
    <t>Attitude (TCA)</t>
  </si>
  <si>
    <t xml:space="preserve">Attitude (TRFE) </t>
  </si>
  <si>
    <t>Shade</t>
  </si>
  <si>
    <t>DESCRIPTION</t>
  </si>
  <si>
    <t>Conc. (%)</t>
  </si>
  <si>
    <t>Count</t>
  </si>
  <si>
    <t xml:space="preserve"> Type</t>
  </si>
  <si>
    <t>2° Structure Type</t>
  </si>
  <si>
    <t>SECONDARY STRUCTURE LOG</t>
  </si>
  <si>
    <t xml:space="preserve"> DESCRIPTION</t>
  </si>
  <si>
    <t>CONTACT LOG</t>
  </si>
  <si>
    <t>Photo Taken</t>
  </si>
  <si>
    <t>Grain Size</t>
  </si>
  <si>
    <t>Recover (%)</t>
  </si>
  <si>
    <t>RQD (%)</t>
  </si>
  <si>
    <t>Grid East</t>
  </si>
  <si>
    <t>Grid North</t>
  </si>
  <si>
    <t>Easting</t>
  </si>
  <si>
    <t>Northing</t>
  </si>
  <si>
    <t>Elev. (m)</t>
  </si>
  <si>
    <t>ZONE:</t>
  </si>
  <si>
    <t>SECTION:</t>
  </si>
  <si>
    <t>HOLE:</t>
  </si>
  <si>
    <t>SURVEY</t>
  </si>
  <si>
    <t>CLAIM:</t>
  </si>
  <si>
    <t>Azimuth</t>
  </si>
  <si>
    <t>Dip</t>
  </si>
  <si>
    <t>Method</t>
  </si>
  <si>
    <t>Core size:</t>
  </si>
  <si>
    <t>Casing depth:</t>
  </si>
  <si>
    <t>Drilling dates:</t>
  </si>
  <si>
    <t>TARGET:</t>
  </si>
  <si>
    <t>Geology logged by:</t>
  </si>
  <si>
    <t>SUMMARY</t>
  </si>
  <si>
    <t>SAMPLES</t>
  </si>
  <si>
    <t>Interval</t>
  </si>
  <si>
    <t>Numbers:</t>
  </si>
  <si>
    <t>Total:</t>
  </si>
  <si>
    <t>Batch:</t>
  </si>
  <si>
    <t>Date Sent:</t>
  </si>
  <si>
    <t>Certificate:</t>
  </si>
  <si>
    <t>COMMENTS</t>
  </si>
  <si>
    <t>in/out</t>
  </si>
  <si>
    <t>Recovery (%)</t>
  </si>
  <si>
    <t>Sample</t>
  </si>
  <si>
    <t>Batch</t>
  </si>
  <si>
    <t>Au (g/t)</t>
  </si>
  <si>
    <t>As (ppm)</t>
  </si>
  <si>
    <t>Tl (ppm)</t>
  </si>
  <si>
    <t>Pb (ppm)</t>
  </si>
  <si>
    <t>Zn (ppm)</t>
  </si>
  <si>
    <t>G</t>
  </si>
  <si>
    <t>OVB</t>
  </si>
  <si>
    <t>OVB/casing, no recovery.</t>
  </si>
  <si>
    <t>Brown soil and grey DST rubble, soft brown clay and dark brown earth support smooth, rounded clasts of glacial till and DST rubble.</t>
  </si>
  <si>
    <t>DST</t>
  </si>
  <si>
    <t>MG</t>
  </si>
  <si>
    <t>MD</t>
  </si>
  <si>
    <t>GY</t>
  </si>
  <si>
    <t>DK</t>
  </si>
  <si>
    <t>WEA</t>
  </si>
  <si>
    <t>ARG</t>
  </si>
  <si>
    <t>Blocky to rubbly, variably BX DST with rusty brown weathering along fractures and appearing as clay where core is most fractured.  sBX textures dominate, pitting a medium grey debrite matrix that supports a polymictic, light grey and dark grey angular DST clasts &lt;4.2 cm in size.</t>
  </si>
  <si>
    <t>SLT</t>
  </si>
  <si>
    <t>FG</t>
  </si>
  <si>
    <t>Dark to medium grey, FG SLT with interbeds of variably calcareous fine sandy DST and carbonate.  Bedding is generally planar though deformed (soft seds?) textures are seen intermittent throughout with tightly folded interbeds and changes in bedding angles.  Interbeds &lt;1 mm to 1.4 cm thick.  White dolomite veinlets are seen, generally bedding parallel though other random orientations are seen.  White Qz is associated with calcareous interbeds.  ARG alteration present as soft black clay along deformed bedding planes.</t>
  </si>
  <si>
    <t>Medium to dark grey FG silts with laminated to thinly bedded, MG, fine sandy calcareous material in beds &lt;1mm to 1.9 cm thick, reacting strongly with HCl.  Bedding is deformed throughout, undulate to folded and broken.  Qz is associated ARG altered bands of dark grey and black silts on margins of calcareous intervals.</t>
  </si>
  <si>
    <t>Medium to dark grey, variably BX DST, typically irregular to to pits of white sBX dolomite overprints clastic to interbedded textures.  DST is variably clstic with angular polymictic carbonate/DST clasts in medium grey matrix to massive DST beds and interbedded fine sand DST.  Trace brown weathering is present on fracture faces, decreasing with depth.  Core is blocky to rubbly. ARG alteration present where core is most broken, with clay loosely binding clasts.</t>
  </si>
  <si>
    <t>Medium to light grey, variably BX DST, core is blocky to gougy, typically appearing as clastic debrite with sBX overprints.  ARG alteration present as medium grey clay binding sandy gouge of grey DST and white dolomite.  Debrite clasts variable in composition and size, angular carbonate/DST clasts randomly oriented, &lt;1 cmto &gt;core tiameter in size, to rounded, ovular clasts at times with concentric rings (ooids? concretions?).  sBX is overprinted by cBX and some tBX textures.  Gougy intervals are intermittent, up to 1.5 m long with clay alteration.  A calcareous component is noted in gouge, fizzing with HCl after soaking into the gougy material.  Core is rubbly, breaking without a preferred orientation.  Some fracture faces are graphitic.</t>
  </si>
  <si>
    <t>D</t>
  </si>
  <si>
    <t>LT</t>
  </si>
  <si>
    <t>Py</t>
  </si>
  <si>
    <t>Medium to light grey, strongly sBX DST, open cavities lined with blades of white dolomite and transluscent, prismatic Qz.  Colapse textures present, randomly oriented, thinnly bewdded DST clasts with coarse white dolomite sBX matrix supporting clasts variably seen throughout.  Qz and pyrobitumen partially fill some vugs.  Trace Py present as irregular stringers on margins of some sBX "fronts".  Weak ARG present as dark grey clay alteration on scattered fracture faces.  sBX textures decrease with depth.</t>
  </si>
  <si>
    <t>Medium to light grey, strongly sBX DST with coarse grained, brilliant red realgar as crack seals and partially filling open fractures up to 5 mm wide, replacing along cBX structures.  Angular fractures throughout lack a common orientation.</t>
  </si>
  <si>
    <t>Rg</t>
  </si>
  <si>
    <t>Om</t>
  </si>
  <si>
    <t>Medium to dark grey, strongly ARG altered DST, core is rubbly to gritty throughout.  Rubble clasts are largely dolomitic to dark grey, clayey core with a calcareous component to ARG alteration.  Trace pale yellow Om coatings are present on some rubble faces with an orange-cream coloured (realgar?) on some larger chunks.  Relict sBX textures exhibited on rubble clasts.  lCN is sharp, core becomes competent below 153.67 m with less ARG alteration.</t>
  </si>
  <si>
    <t>Sp</t>
  </si>
  <si>
    <t>Medium to light grey DST, MG, with variable sBX textures.  Core is genreally massive, MG DST with glassy flecks of dolomite recrystalization.  Fain cBX/Qz crackling increases with depth with trace brown-yellow Sp along cBX structures.  Weak ARG present on some fractures as medium to dark grey clay.  Some open cavities and pits where sBX is locally stronger are partiallyfilled with sphalerite.</t>
  </si>
  <si>
    <t>Medium to light grey DST with intermittent sBX as above with increased amount as sphalerite forming masses up to 4.1 cm and irregular veinlets following cBX structures.</t>
  </si>
  <si>
    <t>Medium to dark grey DST with variably wispy bedding and debrite layers overprinted with strong sBX.  Weak ARG alteration present as dark grey clay along fractures to bands up to 17 cm wide of soft, crumbly, gritty core weakly bound with clay.  Some soft sediment deformation textures exhibited as kinked and tightly folded interbeds of dark grey DST divided by white dolomite.  Sp is absent.</t>
  </si>
  <si>
    <t>BLE</t>
  </si>
  <si>
    <t>Sp mineralization is seen in light to medium grey bleached DST with narrow, intermittent Qz stockwork veinlets.  Sp strongly associated with Qz veinlets asn irregular masses to stringers with a weak common orientation.  DST is variably BX, clastic textures are sutured to sBX textures with irregular stylolites.  Sp increases with depth, from trace to weak MX over last 50 cm.</t>
  </si>
  <si>
    <t>GN</t>
  </si>
  <si>
    <t>Dark grey to light green SLT with interbeds of hard, dark grey and green mafics(?) to medium grey, fine sandy beds.  Bedding fabric is variable, from planar to irregularcurved textures (pillow basalt? Rip up?)  Interbeds are &lt;1mm laminations to 1.0 meter thick laters.  Irregular dolomite veinlets are intermittent, forming sinuous stringersWeak ARG alteration present as grey, powdery clay on fracture faces.  Some fractures feel smooth and soapy through mafic interbeds (serpentinite?)</t>
  </si>
  <si>
    <t>CGL</t>
  </si>
  <si>
    <t>CG</t>
  </si>
  <si>
    <t>Very coarse Qz pebble conglomerate, immature, poorly sorted CGl generally coarsens upwards.  Angular Qz pebbles 0.5 mm to 7 mm in size, transluscent grey to milky blue (feldspar?) with MG to FG interstitial grains making up CGL matrix.  CGL is clast supported, some clasts are light green, soft with a delicate SER alteration (pumice?).</t>
  </si>
  <si>
    <t>Sharp contact 70 degrees TCA, DST above, dark SLT below.</t>
  </si>
  <si>
    <t>Sharp CN, ARG altered SLT below DST in a band 7.0 cm wide, oriented ~70 degrees TCA, parallel with BD below.</t>
  </si>
  <si>
    <t>Irregular contact, wispy soft, dark grey silts over angular clasts of Qz pebble conglomerate, ~70 degrees TCA.</t>
  </si>
  <si>
    <t>BD</t>
  </si>
  <si>
    <t>VT</t>
  </si>
  <si>
    <t>BN</t>
  </si>
  <si>
    <t>VN</t>
  </si>
  <si>
    <t>Bedding is generally 70-80 degrees TCA, though variably deformed and as low as 60 degrees TCA in some places.</t>
  </si>
  <si>
    <t>3 to 7 mm wide dolomite veinlets, 50-80 degrees TCA, 0 degrees to BD, though random orientations are also seen.</t>
  </si>
  <si>
    <t>Grey clay and grit gouge band, oriented 50 degrees TCA, 9 cm wide.</t>
  </si>
  <si>
    <t>Qz veinlets, random boxwork orientation with a common major orientation 30-40 degrees TCA.</t>
  </si>
  <si>
    <t>Spe veinlets, sinuous stringers 70 to 80 degrees TCA, 3 to 4 mm wide.</t>
  </si>
  <si>
    <t>Bedding is variable, sometimes deformed, strong BD fabric 30 to 60 degrees TCA.</t>
  </si>
  <si>
    <t>Qz vein, transluscent white Qz through deformed bedding in SLT, 3.5 cm wide, 75 degrees TCA, 180 degreed to BD.</t>
  </si>
  <si>
    <t>Narrow, BD parallel creamy dolomite veinlets, 1-3 mm wide, 35 to 60 degrees TCA. 2 to 12 per meter.</t>
  </si>
  <si>
    <t>Parallel white dolomite filled cracks, 1 mm wide, 45 degrees TCA.</t>
  </si>
  <si>
    <t>Qz veinlet, 2 mm wide, grey transluscent Qz oriented 25 degrees TCA, 180 degrees to dolomite crack seals above.</t>
  </si>
  <si>
    <t>x</t>
  </si>
  <si>
    <t>EW</t>
  </si>
  <si>
    <t>HW</t>
  </si>
  <si>
    <t>FR</t>
  </si>
  <si>
    <t>I358721</t>
  </si>
  <si>
    <t>I358722</t>
  </si>
  <si>
    <t>I358723</t>
  </si>
  <si>
    <t>I358724</t>
  </si>
  <si>
    <t>I358725</t>
  </si>
  <si>
    <t>I358726</t>
  </si>
  <si>
    <t>-</t>
  </si>
  <si>
    <t>I358727</t>
  </si>
  <si>
    <t>I358728</t>
  </si>
  <si>
    <t>I358729</t>
  </si>
  <si>
    <t>I358730</t>
  </si>
  <si>
    <t>I358731</t>
  </si>
  <si>
    <t>I358732</t>
  </si>
  <si>
    <t>I358733</t>
  </si>
  <si>
    <t>I358734</t>
  </si>
  <si>
    <t>I358735</t>
  </si>
  <si>
    <t>I358736</t>
  </si>
  <si>
    <t>I358737</t>
  </si>
  <si>
    <t>I358738</t>
  </si>
  <si>
    <t>I358739</t>
  </si>
  <si>
    <t>I358740</t>
  </si>
  <si>
    <t>I358741</t>
  </si>
  <si>
    <t>I358742</t>
  </si>
  <si>
    <t>I358743</t>
  </si>
  <si>
    <t>I358744</t>
  </si>
  <si>
    <t>I358745</t>
  </si>
  <si>
    <t>I358746</t>
  </si>
  <si>
    <t>I358747</t>
  </si>
  <si>
    <t>I358748</t>
  </si>
  <si>
    <t>I358749</t>
  </si>
  <si>
    <t>I358750</t>
  </si>
  <si>
    <t>I358751</t>
  </si>
  <si>
    <t>I358752</t>
  </si>
  <si>
    <t>I358753</t>
  </si>
  <si>
    <t>I358754</t>
  </si>
  <si>
    <t>I358755</t>
  </si>
  <si>
    <t>I358756</t>
  </si>
  <si>
    <t>I358757</t>
  </si>
  <si>
    <t>I358758</t>
  </si>
  <si>
    <t>I358759</t>
  </si>
  <si>
    <t>I358760</t>
  </si>
  <si>
    <t>I358761</t>
  </si>
  <si>
    <t>I358762</t>
  </si>
  <si>
    <t>I358763</t>
  </si>
  <si>
    <t>I358764</t>
  </si>
  <si>
    <t>I358765</t>
  </si>
  <si>
    <t>I358766</t>
  </si>
  <si>
    <t>I358767</t>
  </si>
  <si>
    <t>I358768</t>
  </si>
  <si>
    <t>I358769</t>
  </si>
  <si>
    <t>I358770</t>
  </si>
  <si>
    <t>I358771</t>
  </si>
  <si>
    <t>I358772</t>
  </si>
  <si>
    <t>I358773</t>
  </si>
  <si>
    <t>I358774</t>
  </si>
  <si>
    <t>I358775</t>
  </si>
  <si>
    <t>I358776</t>
  </si>
  <si>
    <t>I358777</t>
  </si>
  <si>
    <t>I358778</t>
  </si>
  <si>
    <t>I358779</t>
  </si>
  <si>
    <t>I358780</t>
  </si>
  <si>
    <t>I358781</t>
  </si>
  <si>
    <t>I358782</t>
  </si>
  <si>
    <t>I358783</t>
  </si>
  <si>
    <t>I358784</t>
  </si>
  <si>
    <t>I358785</t>
  </si>
  <si>
    <t>I358786</t>
  </si>
  <si>
    <t>I358787</t>
  </si>
  <si>
    <t>I358788</t>
  </si>
  <si>
    <t>I358789</t>
  </si>
  <si>
    <t>I358790</t>
  </si>
  <si>
    <t>I358791</t>
  </si>
  <si>
    <t>I358792</t>
  </si>
  <si>
    <t>I358793</t>
  </si>
  <si>
    <t>I358794</t>
  </si>
  <si>
    <t>I358795</t>
  </si>
  <si>
    <t>I358796</t>
  </si>
  <si>
    <t>I358797</t>
  </si>
  <si>
    <t>I358798</t>
  </si>
  <si>
    <t>I358799</t>
  </si>
  <si>
    <t>I358800</t>
  </si>
  <si>
    <t>I358801</t>
  </si>
  <si>
    <t>I358802</t>
  </si>
  <si>
    <t>I358803</t>
  </si>
  <si>
    <t>I358804</t>
  </si>
  <si>
    <t>I358805</t>
  </si>
  <si>
    <t>I358806</t>
  </si>
  <si>
    <t>I358807</t>
  </si>
  <si>
    <t>I358808</t>
  </si>
  <si>
    <t>I358809</t>
  </si>
  <si>
    <t>I358810</t>
  </si>
  <si>
    <t>I358811</t>
  </si>
  <si>
    <t>I358812</t>
  </si>
  <si>
    <t>I358813</t>
  </si>
  <si>
    <t>I358814</t>
  </si>
  <si>
    <t>I358815</t>
  </si>
  <si>
    <t>I358816</t>
  </si>
  <si>
    <t>I358817</t>
  </si>
  <si>
    <t>I358818</t>
  </si>
  <si>
    <t>I358819</t>
  </si>
  <si>
    <t>I358820</t>
  </si>
  <si>
    <t>I358821</t>
  </si>
  <si>
    <t>I358822</t>
  </si>
  <si>
    <t>I358823</t>
  </si>
  <si>
    <t>I358824</t>
  </si>
  <si>
    <t>I358825</t>
  </si>
  <si>
    <t>Standard C-3</t>
  </si>
  <si>
    <t>Duplicate</t>
  </si>
  <si>
    <t>Standard C-1</t>
  </si>
  <si>
    <t>Blank</t>
  </si>
  <si>
    <t>Standard C-2</t>
  </si>
  <si>
    <t>C11-10</t>
  </si>
  <si>
    <t>Beaudoin</t>
  </si>
  <si>
    <t>NTW</t>
  </si>
  <si>
    <t>K. Unger</t>
  </si>
  <si>
    <t>OVB/casing, no recovery</t>
  </si>
  <si>
    <t>Brown soil and grey DST rubble.</t>
  </si>
  <si>
    <t>Blocky to rubbly, variably BX DST</t>
  </si>
  <si>
    <t>SLT with interbeds of sandy DST and carbonate</t>
  </si>
  <si>
    <t>DST, sBX overprints clastic to interbedded textures.</t>
  </si>
  <si>
    <t>SLT with interbeds of hard mafics and sandy beds</t>
  </si>
  <si>
    <t>Compass</t>
  </si>
  <si>
    <t>I358721 to I358825</t>
  </si>
  <si>
    <t>27, 28, 29, 30</t>
  </si>
  <si>
    <t>Crag</t>
  </si>
  <si>
    <t>Ag (ppm)</t>
  </si>
  <si>
    <t>Hg (ppm)</t>
  </si>
  <si>
    <t>Sb (ppm)</t>
  </si>
  <si>
    <t>&lt;0.01</t>
  </si>
  <si>
    <t>&lt;5</t>
  </si>
  <si>
    <t>&lt;0.05</t>
  </si>
  <si>
    <t>&lt;0.02</t>
  </si>
  <si>
    <t>&lt;2</t>
  </si>
  <si>
    <t>Hole: C 11-10                                Name: Crag                                            Page 10 of 11</t>
  </si>
  <si>
    <t>Hole: C 11-10                                Name: Crag                                            Page 11 of 11</t>
  </si>
  <si>
    <t>Hole: C 11-10                                                                                            Name: Crag                                                                                           Page 9 of 11</t>
  </si>
  <si>
    <t>Hole: C-11-10                                                          Page 4 of 11</t>
  </si>
  <si>
    <t xml:space="preserve">Hole: C-11-10                                                          Page 5 of 11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</si>
</sst>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mmmm\ d&quot;, &quot;yyyy"/>
    <numFmt numFmtId="174" formatCode="0.00_)"/>
    <numFmt numFmtId="175" formatCode="&quot;Yes&quot;;&quot;Yes&quot;;&quot;No&quot;"/>
    <numFmt numFmtId="176" formatCode="&quot;True&quot;;&quot;True&quot;;&quot;False&quot;"/>
    <numFmt numFmtId="177" formatCode="&quot;On&quot;;&quot;On&quot;;&quot;Off&quot;"/>
    <numFmt numFmtId="178" formatCode="[$€-2]\ #,##0.00_);[Red]\([$€-2]\ #,##0.00\)"/>
  </numFmts>
  <fonts count="48">
    <font>
      <sz val="10"/>
      <name val="Arial"/>
      <family val="0"/>
    </font>
    <font>
      <b/>
      <sz val="10"/>
      <name val="Arial"/>
      <family val="2"/>
    </font>
    <font>
      <b/>
      <sz val="9"/>
      <name val="Arial"/>
      <family val="2"/>
    </font>
    <font>
      <b/>
      <sz val="12"/>
      <name val="Arial"/>
      <family val="2"/>
    </font>
    <font>
      <b/>
      <sz val="11"/>
      <name val="Arial"/>
      <family val="2"/>
    </font>
    <font>
      <sz val="12"/>
      <name val="Arial"/>
      <family val="2"/>
    </font>
    <font>
      <b/>
      <sz val="14"/>
      <name val="Arial"/>
      <family val="2"/>
    </font>
    <font>
      <sz val="14"/>
      <name val="Arial"/>
      <family val="2"/>
    </font>
    <font>
      <sz val="11"/>
      <name val="Arial"/>
      <family val="2"/>
    </font>
    <font>
      <b/>
      <sz val="11.5"/>
      <name val="Arial"/>
      <family val="2"/>
    </font>
    <font>
      <b/>
      <sz val="11.8"/>
      <name val="Arial"/>
      <family val="2"/>
    </font>
    <font>
      <sz val="11.8"/>
      <name val="Arial"/>
      <family val="2"/>
    </font>
    <font>
      <b/>
      <sz val="10"/>
      <name val="Arial MT"/>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hair"/>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style="thin">
        <color theme="0" tint="-0.3499799966812134"/>
      </left>
      <right style="thin">
        <color theme="0" tint="-0.3499799966812134"/>
      </right>
      <top style="thin">
        <color theme="0" tint="-0.3499799966812134"/>
      </top>
      <bottom style="dotted">
        <color theme="0" tint="-0.3499799966812134"/>
      </bottom>
    </border>
    <border>
      <left style="thin">
        <color theme="0" tint="-0.3499799966812134"/>
      </left>
      <right style="thin">
        <color theme="0" tint="-0.3499799966812134"/>
      </right>
      <top style="dotted">
        <color theme="0" tint="-0.3499799966812134"/>
      </top>
      <bottom style="thin">
        <color theme="0" tint="-0.3499799966812134"/>
      </bottom>
    </border>
    <border>
      <left style="thin">
        <color theme="0" tint="-0.3499799966812134"/>
      </left>
      <right style="dotted">
        <color theme="0" tint="-0.3499799966812134"/>
      </right>
      <top style="thin">
        <color theme="0" tint="-0.3499799966812134"/>
      </top>
      <bottom style="dotted">
        <color theme="0" tint="-0.3499799966812134"/>
      </bottom>
    </border>
    <border>
      <left style="dotted">
        <color theme="0" tint="-0.3499799966812134"/>
      </left>
      <right style="thin">
        <color theme="0" tint="-0.3499799966812134"/>
      </right>
      <top style="thin">
        <color theme="0" tint="-0.3499799966812134"/>
      </top>
      <bottom style="dotted">
        <color theme="0" tint="-0.3499799966812134"/>
      </bottom>
    </border>
    <border>
      <left style="thin">
        <color theme="0" tint="-0.3499799966812134"/>
      </left>
      <right style="dotted">
        <color theme="0" tint="-0.3499799966812134"/>
      </right>
      <top>
        <color indexed="63"/>
      </top>
      <bottom>
        <color indexed="63"/>
      </bottom>
    </border>
    <border>
      <left style="thin">
        <color theme="0" tint="-0.3499799966812134"/>
      </left>
      <right style="dotted">
        <color theme="0" tint="-0.3499799966812134"/>
      </right>
      <top style="thin">
        <color theme="0" tint="-0.3499799966812134"/>
      </top>
      <bottom style="thin">
        <color theme="0" tint="-0.3499799966812134"/>
      </bottom>
    </border>
    <border>
      <left style="dotted">
        <color theme="0" tint="-0.3499799966812134"/>
      </left>
      <right style="thin">
        <color theme="0" tint="-0.3499799966812134"/>
      </right>
      <top style="thin">
        <color theme="0" tint="-0.3499799966812134"/>
      </top>
      <bottom style="thin">
        <color theme="0" tint="-0.3499799966812134"/>
      </bottom>
    </border>
    <border>
      <left style="thin"/>
      <right style="dotted"/>
      <top style="thin"/>
      <bottom style="thin"/>
    </border>
    <border>
      <left style="dotted"/>
      <right style="thin"/>
      <top style="thin"/>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color indexed="63"/>
      </right>
      <top>
        <color indexed="63"/>
      </top>
      <bottom>
        <color indexed="63"/>
      </bottom>
    </border>
    <border>
      <left style="hair"/>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hair">
        <color indexed="55"/>
      </bottom>
    </border>
    <border>
      <left style="thin">
        <color indexed="55"/>
      </left>
      <right style="thin">
        <color indexed="55"/>
      </right>
      <top style="hair">
        <color indexed="55"/>
      </top>
      <bottom style="hair">
        <color indexed="55"/>
      </bottom>
    </border>
    <border>
      <left>
        <color indexed="63"/>
      </left>
      <right>
        <color indexed="63"/>
      </right>
      <top style="thin"/>
      <bottom style="thin"/>
    </border>
    <border>
      <left style="thin">
        <color indexed="55"/>
      </left>
      <right style="thin">
        <color indexed="55"/>
      </right>
      <top style="hair">
        <color indexed="55"/>
      </top>
      <bottom style="thin">
        <color indexed="55"/>
      </bottom>
    </border>
    <border>
      <left style="thin">
        <color indexed="8"/>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color indexed="63"/>
      </top>
      <bottom>
        <color indexed="63"/>
      </bottom>
    </border>
    <border>
      <left style="thin">
        <color indexed="8"/>
      </left>
      <right>
        <color indexed="63"/>
      </right>
      <top>
        <color indexed="63"/>
      </top>
      <bottom style="hair">
        <color indexed="8"/>
      </bottom>
    </border>
    <border>
      <left style="thin">
        <color theme="0" tint="-0.3499799966812134"/>
      </left>
      <right style="dotted">
        <color theme="0" tint="-0.3499799966812134"/>
      </right>
      <top style="dotted">
        <color theme="0" tint="-0.3499799966812134"/>
      </top>
      <bottom style="thin">
        <color theme="0" tint="-0.3499799966812134"/>
      </bottom>
    </border>
    <border>
      <left style="dotted">
        <color theme="0" tint="-0.3499799966812134"/>
      </left>
      <right style="thin">
        <color theme="0" tint="-0.3499799966812134"/>
      </right>
      <top style="dotted">
        <color theme="0" tint="-0.3499799966812134"/>
      </top>
      <bottom style="thin">
        <color theme="0" tint="-0.3499799966812134"/>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indexed="22"/>
      </left>
      <right>
        <color indexed="63"/>
      </right>
      <top>
        <color indexed="63"/>
      </top>
      <bottom>
        <color indexed="63"/>
      </bottom>
    </border>
    <border>
      <left style="thin">
        <color indexed="22"/>
      </left>
      <right style="thin">
        <color indexed="22"/>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top style="hair">
        <color indexed="8"/>
      </top>
      <bottom style="hair">
        <color indexed="8"/>
      </bottom>
    </border>
    <border>
      <left style="thin">
        <color indexed="8"/>
      </left>
      <right>
        <color indexed="63"/>
      </right>
      <top style="hair">
        <color indexed="8"/>
      </top>
      <bottom style="thin"/>
    </border>
    <border>
      <left>
        <color indexed="63"/>
      </left>
      <right>
        <color indexed="63"/>
      </right>
      <top style="hair">
        <color indexed="8"/>
      </top>
      <bottom style="thin"/>
    </border>
    <border>
      <left>
        <color indexed="63"/>
      </left>
      <right style="thin">
        <color indexed="8"/>
      </right>
      <top style="hair">
        <color indexed="8"/>
      </top>
      <bottom style="thin"/>
    </border>
    <border>
      <left>
        <color indexed="63"/>
      </left>
      <right style="thin">
        <color indexed="8"/>
      </right>
      <top>
        <color indexed="63"/>
      </top>
      <bottom style="thin"/>
    </border>
    <border>
      <left>
        <color indexed="63"/>
      </left>
      <right style="thin">
        <color indexed="8"/>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hair">
        <color indexed="8"/>
      </bottom>
    </border>
    <border>
      <left>
        <color indexed="63"/>
      </left>
      <right style="thin">
        <color indexed="8"/>
      </right>
      <top style="thin"/>
      <bottom style="hair">
        <color indexed="8"/>
      </bottom>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color indexed="63"/>
      </top>
      <bottom style="thin"/>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color indexed="63"/>
      </top>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50">
    <xf numFmtId="0" fontId="0" fillId="0" borderId="0" xfId="0" applyAlignment="1">
      <alignment/>
    </xf>
    <xf numFmtId="0" fontId="0" fillId="0" borderId="0" xfId="0" applyAlignment="1">
      <alignment horizontal="center"/>
    </xf>
    <xf numFmtId="2" fontId="0" fillId="0" borderId="0" xfId="0" applyNumberFormat="1" applyAlignment="1">
      <alignment/>
    </xf>
    <xf numFmtId="2" fontId="1" fillId="0" borderId="0" xfId="0" applyNumberFormat="1" applyFont="1" applyAlignment="1">
      <alignment/>
    </xf>
    <xf numFmtId="0" fontId="0" fillId="0" borderId="0" xfId="0" applyAlignment="1">
      <alignment wrapText="1"/>
    </xf>
    <xf numFmtId="0" fontId="1" fillId="0" borderId="0" xfId="0" applyFont="1" applyAlignment="1">
      <alignment horizontal="right"/>
    </xf>
    <xf numFmtId="0" fontId="0" fillId="0" borderId="10" xfId="0" applyBorder="1" applyAlignment="1">
      <alignment/>
    </xf>
    <xf numFmtId="2" fontId="0" fillId="0" borderId="10" xfId="0" applyNumberFormat="1" applyBorder="1" applyAlignment="1">
      <alignment horizontal="center"/>
    </xf>
    <xf numFmtId="2" fontId="0" fillId="0" borderId="10" xfId="0" applyNumberFormat="1" applyBorder="1" applyAlignment="1">
      <alignment/>
    </xf>
    <xf numFmtId="0" fontId="0" fillId="0" borderId="10" xfId="0" applyBorder="1" applyAlignment="1">
      <alignment wrapText="1"/>
    </xf>
    <xf numFmtId="0" fontId="0" fillId="0" borderId="0" xfId="0" applyBorder="1" applyAlignment="1">
      <alignment horizontal="center"/>
    </xf>
    <xf numFmtId="0" fontId="0" fillId="0" borderId="0" xfId="0" applyBorder="1" applyAlignment="1">
      <alignment/>
    </xf>
    <xf numFmtId="2" fontId="0" fillId="0" borderId="0" xfId="0" applyNumberFormat="1" applyBorder="1" applyAlignment="1">
      <alignment/>
    </xf>
    <xf numFmtId="0" fontId="2" fillId="0" borderId="0" xfId="0" applyFont="1" applyBorder="1" applyAlignment="1">
      <alignment horizontal="center"/>
    </xf>
    <xf numFmtId="2" fontId="0" fillId="0" borderId="11" xfId="0" applyNumberFormat="1" applyBorder="1" applyAlignment="1">
      <alignment/>
    </xf>
    <xf numFmtId="172" fontId="4" fillId="0" borderId="12" xfId="0" applyNumberFormat="1" applyFont="1" applyBorder="1" applyAlignment="1">
      <alignment horizontal="center" textRotation="90" wrapText="1"/>
    </xf>
    <xf numFmtId="2" fontId="0" fillId="0" borderId="0" xfId="0" applyNumberFormat="1" applyBorder="1" applyAlignment="1">
      <alignment textRotation="90"/>
    </xf>
    <xf numFmtId="0" fontId="4" fillId="0" borderId="0" xfId="0" applyFont="1" applyBorder="1" applyAlignment="1">
      <alignment horizontal="center" textRotation="90"/>
    </xf>
    <xf numFmtId="0" fontId="3" fillId="0" borderId="0" xfId="0" applyFont="1" applyBorder="1" applyAlignment="1">
      <alignment/>
    </xf>
    <xf numFmtId="0" fontId="1" fillId="0" borderId="0" xfId="0" applyFont="1" applyBorder="1" applyAlignment="1">
      <alignment horizontal="center"/>
    </xf>
    <xf numFmtId="172" fontId="4" fillId="0" borderId="12" xfId="0" applyNumberFormat="1" applyFont="1" applyBorder="1" applyAlignment="1">
      <alignment horizontal="center" vertical="center" wrapText="1"/>
    </xf>
    <xf numFmtId="0" fontId="1" fillId="0" borderId="12" xfId="0" applyFont="1" applyBorder="1" applyAlignment="1">
      <alignment horizontal="center" vertical="center"/>
    </xf>
    <xf numFmtId="0" fontId="0" fillId="0" borderId="0" xfId="0" applyBorder="1" applyAlignment="1">
      <alignment horizontal="center" vertical="center" textRotation="180"/>
    </xf>
    <xf numFmtId="0" fontId="0" fillId="0" borderId="0" xfId="0" applyFont="1" applyAlignment="1">
      <alignment vertical="center"/>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0" xfId="0" applyFont="1" applyBorder="1" applyAlignment="1">
      <alignment/>
    </xf>
    <xf numFmtId="0" fontId="1" fillId="0" borderId="21" xfId="0" applyFont="1" applyBorder="1" applyAlignment="1">
      <alignment horizontal="center" textRotation="90" wrapText="1"/>
    </xf>
    <xf numFmtId="0" fontId="1" fillId="0" borderId="22" xfId="0" applyFont="1" applyBorder="1" applyAlignment="1">
      <alignment horizontal="center" textRotation="90" wrapText="1"/>
    </xf>
    <xf numFmtId="2" fontId="0" fillId="0" borderId="0" xfId="0" applyNumberFormat="1" applyFont="1" applyAlignment="1">
      <alignment/>
    </xf>
    <xf numFmtId="2" fontId="0" fillId="0" borderId="0" xfId="0" applyNumberFormat="1" applyFont="1" applyAlignment="1">
      <alignment horizontal="center"/>
    </xf>
    <xf numFmtId="0" fontId="0" fillId="0" borderId="23" xfId="0" applyBorder="1" applyAlignment="1">
      <alignment wrapText="1"/>
    </xf>
    <xf numFmtId="0" fontId="0" fillId="0" borderId="23" xfId="0" applyBorder="1" applyAlignment="1">
      <alignment horizontal="center" vertical="center" wrapText="1"/>
    </xf>
    <xf numFmtId="2" fontId="1" fillId="0" borderId="12" xfId="0" applyNumberFormat="1" applyFont="1" applyBorder="1" applyAlignment="1">
      <alignment horizontal="center" vertical="center"/>
    </xf>
    <xf numFmtId="0" fontId="0" fillId="0" borderId="24" xfId="0" applyBorder="1" applyAlignment="1">
      <alignment horizontal="center"/>
    </xf>
    <xf numFmtId="2" fontId="4" fillId="0" borderId="25" xfId="0" applyNumberFormat="1" applyFont="1" applyBorder="1" applyAlignment="1">
      <alignment horizontal="center" vertical="center"/>
    </xf>
    <xf numFmtId="0" fontId="7" fillId="0" borderId="0" xfId="0" applyFont="1" applyAlignment="1">
      <alignment vertical="center" textRotation="180" wrapText="1"/>
    </xf>
    <xf numFmtId="0" fontId="0" fillId="0" borderId="23" xfId="0" applyNumberFormat="1" applyBorder="1" applyAlignment="1">
      <alignment horizontal="center"/>
    </xf>
    <xf numFmtId="0" fontId="0" fillId="0" borderId="23" xfId="0" applyBorder="1" applyAlignment="1">
      <alignment horizontal="center"/>
    </xf>
    <xf numFmtId="0" fontId="5" fillId="0" borderId="0" xfId="0" applyFont="1" applyBorder="1" applyAlignment="1">
      <alignment horizontal="center" vertical="center"/>
    </xf>
    <xf numFmtId="2" fontId="5" fillId="0" borderId="0" xfId="0" applyNumberFormat="1" applyFont="1" applyAlignment="1">
      <alignment horizontal="center"/>
    </xf>
    <xf numFmtId="2" fontId="8" fillId="0" borderId="0" xfId="0" applyNumberFormat="1" applyFont="1" applyAlignment="1">
      <alignment vertical="center"/>
    </xf>
    <xf numFmtId="0" fontId="3" fillId="0" borderId="23" xfId="0" applyFont="1" applyBorder="1" applyAlignment="1">
      <alignment horizontal="center" vertical="center" wrapText="1"/>
    </xf>
    <xf numFmtId="0" fontId="6" fillId="0" borderId="0" xfId="0" applyFont="1" applyBorder="1" applyAlignment="1">
      <alignment vertical="center" textRotation="180"/>
    </xf>
    <xf numFmtId="0" fontId="0" fillId="0" borderId="0" xfId="0" applyBorder="1" applyAlignment="1">
      <alignment vertical="center" textRotation="180"/>
    </xf>
    <xf numFmtId="0" fontId="10" fillId="0" borderId="12" xfId="0" applyFont="1" applyBorder="1" applyAlignment="1">
      <alignment horizontal="center" textRotation="90"/>
    </xf>
    <xf numFmtId="0" fontId="10" fillId="0" borderId="12" xfId="0" applyFont="1" applyBorder="1" applyAlignment="1">
      <alignment horizontal="center" textRotation="90" wrapText="1"/>
    </xf>
    <xf numFmtId="0" fontId="10" fillId="0" borderId="21" xfId="0" applyFont="1" applyBorder="1" applyAlignment="1">
      <alignment horizontal="center" textRotation="90"/>
    </xf>
    <xf numFmtId="0" fontId="10" fillId="0" borderId="22" xfId="0" applyFont="1" applyBorder="1" applyAlignment="1">
      <alignment horizontal="center" textRotation="90"/>
    </xf>
    <xf numFmtId="2" fontId="10" fillId="0" borderId="12" xfId="0" applyNumberFormat="1" applyFont="1" applyBorder="1" applyAlignment="1">
      <alignment horizontal="center" vertical="center"/>
    </xf>
    <xf numFmtId="2" fontId="9" fillId="0" borderId="12" xfId="0" applyNumberFormat="1" applyFont="1" applyBorder="1" applyAlignment="1">
      <alignment horizontal="center" textRotation="90"/>
    </xf>
    <xf numFmtId="0" fontId="9" fillId="0" borderId="26" xfId="0" applyFont="1" applyBorder="1" applyAlignment="1">
      <alignment horizontal="center"/>
    </xf>
    <xf numFmtId="0" fontId="9" fillId="0" borderId="12" xfId="0" applyFont="1" applyBorder="1" applyAlignment="1">
      <alignment horizontal="center" textRotation="90" wrapText="1"/>
    </xf>
    <xf numFmtId="0" fontId="9" fillId="0" borderId="12" xfId="0" applyFont="1" applyBorder="1" applyAlignment="1">
      <alignment horizontal="center" textRotation="90"/>
    </xf>
    <xf numFmtId="0" fontId="9" fillId="0" borderId="12" xfId="0" applyFont="1" applyBorder="1" applyAlignment="1">
      <alignment horizontal="center" vertical="center"/>
    </xf>
    <xf numFmtId="0" fontId="5" fillId="0" borderId="10" xfId="0" applyFont="1" applyBorder="1" applyAlignment="1">
      <alignment/>
    </xf>
    <xf numFmtId="0" fontId="5" fillId="0" borderId="0" xfId="0" applyFont="1" applyAlignment="1">
      <alignment/>
    </xf>
    <xf numFmtId="2" fontId="9" fillId="0" borderId="12" xfId="0" applyNumberFormat="1" applyFont="1" applyBorder="1" applyAlignment="1">
      <alignment horizontal="center" textRotation="90" wrapText="1"/>
    </xf>
    <xf numFmtId="1" fontId="0" fillId="0" borderId="0" xfId="0" applyNumberFormat="1" applyAlignment="1">
      <alignment/>
    </xf>
    <xf numFmtId="1" fontId="9" fillId="0" borderId="12" xfId="0" applyNumberFormat="1" applyFont="1" applyBorder="1" applyAlignment="1">
      <alignment horizontal="center" textRotation="90" wrapText="1"/>
    </xf>
    <xf numFmtId="1" fontId="9" fillId="0" borderId="12" xfId="0" applyNumberFormat="1" applyFont="1" applyBorder="1" applyAlignment="1">
      <alignment horizontal="center" textRotation="90"/>
    </xf>
    <xf numFmtId="0" fontId="0" fillId="0" borderId="0" xfId="0" applyFont="1" applyBorder="1" applyAlignment="1">
      <alignment/>
    </xf>
    <xf numFmtId="0" fontId="1" fillId="0" borderId="12" xfId="0" applyFont="1" applyBorder="1" applyAlignment="1">
      <alignment horizontal="center" vertical="center" wrapText="1"/>
    </xf>
    <xf numFmtId="0" fontId="0" fillId="0" borderId="0" xfId="0" applyFont="1" applyAlignment="1">
      <alignment/>
    </xf>
    <xf numFmtId="0" fontId="0" fillId="0" borderId="27" xfId="0" applyBorder="1" applyAlignment="1">
      <alignment/>
    </xf>
    <xf numFmtId="0" fontId="0" fillId="0" borderId="27" xfId="0" applyFont="1" applyBorder="1" applyAlignment="1">
      <alignment/>
    </xf>
    <xf numFmtId="1" fontId="0" fillId="0" borderId="12" xfId="0" applyNumberFormat="1" applyBorder="1" applyAlignment="1">
      <alignment horizontal="center"/>
    </xf>
    <xf numFmtId="1" fontId="0" fillId="0" borderId="12" xfId="0" applyNumberFormat="1" applyFont="1" applyBorder="1" applyAlignment="1">
      <alignment horizontal="center"/>
    </xf>
    <xf numFmtId="2" fontId="0" fillId="0" borderId="12" xfId="0" applyNumberFormat="1" applyFont="1" applyBorder="1" applyAlignment="1">
      <alignment horizontal="center"/>
    </xf>
    <xf numFmtId="0" fontId="0" fillId="0" borderId="0" xfId="0" applyFont="1" applyAlignment="1">
      <alignment/>
    </xf>
    <xf numFmtId="0" fontId="1" fillId="0" borderId="0" xfId="0" applyFont="1" applyBorder="1" applyAlignment="1">
      <alignment horizontal="right"/>
    </xf>
    <xf numFmtId="0" fontId="3" fillId="0" borderId="28" xfId="0" applyFont="1" applyBorder="1" applyAlignment="1">
      <alignment horizontal="left"/>
    </xf>
    <xf numFmtId="0" fontId="0" fillId="0" borderId="28" xfId="0" applyBorder="1" applyAlignment="1">
      <alignment/>
    </xf>
    <xf numFmtId="0" fontId="0" fillId="0" borderId="0" xfId="0" applyFont="1" applyBorder="1" applyAlignment="1">
      <alignment horizontal="left"/>
    </xf>
    <xf numFmtId="0" fontId="1" fillId="0" borderId="0" xfId="0" applyFont="1" applyFill="1" applyBorder="1" applyAlignment="1">
      <alignment horizontal="right"/>
    </xf>
    <xf numFmtId="0" fontId="0" fillId="0" borderId="29"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xf>
    <xf numFmtId="0" fontId="0" fillId="0" borderId="30" xfId="0" applyFont="1" applyBorder="1" applyAlignment="1">
      <alignment horizontal="center"/>
    </xf>
    <xf numFmtId="1" fontId="0" fillId="0" borderId="30" xfId="0" applyNumberFormat="1" applyFont="1" applyBorder="1" applyAlignment="1">
      <alignment horizontal="center"/>
    </xf>
    <xf numFmtId="2" fontId="0" fillId="0" borderId="31" xfId="0" applyNumberFormat="1" applyFont="1" applyBorder="1" applyAlignment="1">
      <alignment/>
    </xf>
    <xf numFmtId="1" fontId="0" fillId="0" borderId="31" xfId="0" applyNumberFormat="1" applyFont="1" applyBorder="1" applyAlignment="1">
      <alignment horizontal="center"/>
    </xf>
    <xf numFmtId="172" fontId="0" fillId="0" borderId="31" xfId="0" applyNumberFormat="1" applyFont="1" applyBorder="1" applyAlignment="1">
      <alignment horizontal="center"/>
    </xf>
    <xf numFmtId="0" fontId="0" fillId="0" borderId="31" xfId="0" applyFont="1" applyBorder="1" applyAlignment="1">
      <alignment/>
    </xf>
    <xf numFmtId="2" fontId="0" fillId="0" borderId="30" xfId="0" applyNumberFormat="1" applyFont="1" applyBorder="1" applyAlignment="1">
      <alignment horizontal="center"/>
    </xf>
    <xf numFmtId="1" fontId="0" fillId="0" borderId="30" xfId="0" applyNumberFormat="1" applyBorder="1" applyAlignment="1">
      <alignment horizontal="center"/>
    </xf>
    <xf numFmtId="172" fontId="0" fillId="0" borderId="30" xfId="0" applyNumberFormat="1" applyFont="1" applyBorder="1" applyAlignment="1">
      <alignment horizontal="center"/>
    </xf>
    <xf numFmtId="0" fontId="0" fillId="0" borderId="30" xfId="0" applyBorder="1" applyAlignment="1">
      <alignment horizontal="center"/>
    </xf>
    <xf numFmtId="1" fontId="0" fillId="0" borderId="31" xfId="0" applyNumberFormat="1" applyFont="1" applyBorder="1" applyAlignment="1">
      <alignment/>
    </xf>
    <xf numFmtId="172" fontId="0" fillId="0" borderId="31" xfId="0" applyNumberFormat="1" applyFont="1" applyBorder="1" applyAlignment="1">
      <alignment/>
    </xf>
    <xf numFmtId="2" fontId="0" fillId="0" borderId="32" xfId="0" applyNumberFormat="1" applyBorder="1" applyAlignment="1">
      <alignment horizontal="left"/>
    </xf>
    <xf numFmtId="2" fontId="0" fillId="0" borderId="33" xfId="0" applyNumberFormat="1" applyFont="1" applyBorder="1" applyAlignment="1">
      <alignment/>
    </xf>
    <xf numFmtId="1" fontId="0" fillId="0" borderId="33" xfId="0" applyNumberFormat="1" applyFont="1" applyBorder="1" applyAlignment="1">
      <alignment/>
    </xf>
    <xf numFmtId="172" fontId="0" fillId="0" borderId="33" xfId="0" applyNumberFormat="1" applyFont="1" applyBorder="1" applyAlignment="1">
      <alignment/>
    </xf>
    <xf numFmtId="0" fontId="0" fillId="0" borderId="33" xfId="0" applyFont="1" applyBorder="1" applyAlignment="1">
      <alignment/>
    </xf>
    <xf numFmtId="0" fontId="1" fillId="0" borderId="0" xfId="0" applyFont="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right"/>
    </xf>
    <xf numFmtId="2" fontId="0" fillId="0" borderId="36" xfId="0" applyNumberFormat="1" applyBorder="1" applyAlignment="1">
      <alignment horizontal="right"/>
    </xf>
    <xf numFmtId="2" fontId="0" fillId="0" borderId="36" xfId="0" applyNumberFormat="1" applyFont="1" applyBorder="1" applyAlignment="1">
      <alignment horizontal="center"/>
    </xf>
    <xf numFmtId="2" fontId="0" fillId="0" borderId="36" xfId="0" applyNumberFormat="1" applyBorder="1" applyAlignment="1">
      <alignment/>
    </xf>
    <xf numFmtId="0" fontId="0" fillId="0" borderId="37" xfId="0" applyFont="1" applyBorder="1" applyAlignment="1">
      <alignment horizontal="right"/>
    </xf>
    <xf numFmtId="0" fontId="0" fillId="0" borderId="38" xfId="0" applyFont="1" applyBorder="1" applyAlignment="1">
      <alignment horizontal="right"/>
    </xf>
    <xf numFmtId="0" fontId="0" fillId="0" borderId="36" xfId="0" applyBorder="1" applyAlignment="1">
      <alignment/>
    </xf>
    <xf numFmtId="0" fontId="0" fillId="0" borderId="36" xfId="0" applyBorder="1" applyAlignment="1">
      <alignment horizontal="right"/>
    </xf>
    <xf numFmtId="2" fontId="0" fillId="0" borderId="36" xfId="0" applyNumberFormat="1" applyBorder="1" applyAlignment="1">
      <alignment horizontal="center"/>
    </xf>
    <xf numFmtId="2" fontId="0" fillId="0" borderId="10" xfId="0" applyNumberFormat="1" applyFont="1" applyBorder="1" applyAlignment="1">
      <alignment horizontal="center"/>
    </xf>
    <xf numFmtId="1" fontId="0" fillId="0" borderId="10" xfId="0" applyNumberFormat="1" applyBorder="1" applyAlignment="1">
      <alignment horizontal="center"/>
    </xf>
    <xf numFmtId="1" fontId="0" fillId="0" borderId="10" xfId="0" applyNumberFormat="1" applyFont="1" applyBorder="1" applyAlignment="1">
      <alignment horizontal="center"/>
    </xf>
    <xf numFmtId="1" fontId="0" fillId="0" borderId="10" xfId="0" applyNumberFormat="1" applyBorder="1" applyAlignment="1">
      <alignment/>
    </xf>
    <xf numFmtId="2" fontId="0" fillId="0" borderId="10" xfId="0" applyNumberFormat="1" applyBorder="1" applyAlignment="1">
      <alignment wrapText="1"/>
    </xf>
    <xf numFmtId="0" fontId="0" fillId="0" borderId="23" xfId="0" applyFont="1" applyBorder="1" applyAlignment="1">
      <alignment wrapText="1"/>
    </xf>
    <xf numFmtId="0" fontId="0" fillId="0" borderId="39" xfId="0" applyBorder="1" applyAlignment="1">
      <alignment horizontal="center"/>
    </xf>
    <xf numFmtId="0" fontId="0" fillId="0" borderId="40" xfId="0" applyBorder="1" applyAlignment="1">
      <alignment horizontal="center"/>
    </xf>
    <xf numFmtId="0" fontId="0" fillId="0" borderId="15" xfId="0" applyBorder="1" applyAlignment="1">
      <alignment horizontal="center"/>
    </xf>
    <xf numFmtId="0" fontId="0" fillId="0" borderId="14" xfId="0" applyFont="1" applyBorder="1" applyAlignment="1">
      <alignment wrapText="1"/>
    </xf>
    <xf numFmtId="0" fontId="0" fillId="0" borderId="16" xfId="0" applyFont="1" applyBorder="1" applyAlignment="1">
      <alignment horizontal="center"/>
    </xf>
    <xf numFmtId="0" fontId="0" fillId="0" borderId="14" xfId="0" applyFont="1" applyBorder="1" applyAlignment="1">
      <alignment horizontal="center"/>
    </xf>
    <xf numFmtId="2" fontId="0" fillId="0" borderId="10" xfId="0" applyNumberFormat="1" applyFont="1" applyBorder="1" applyAlignment="1">
      <alignment/>
    </xf>
    <xf numFmtId="2" fontId="2" fillId="0" borderId="41" xfId="0" applyNumberFormat="1" applyFont="1" applyBorder="1" applyAlignment="1">
      <alignment horizontal="center" textRotation="90"/>
    </xf>
    <xf numFmtId="1" fontId="2" fillId="0" borderId="41" xfId="0" applyNumberFormat="1" applyFont="1" applyBorder="1" applyAlignment="1">
      <alignment horizontal="center" textRotation="90"/>
    </xf>
    <xf numFmtId="0" fontId="2" fillId="0" borderId="41" xfId="0" applyFont="1" applyBorder="1" applyAlignment="1">
      <alignment horizontal="center" textRotation="90"/>
    </xf>
    <xf numFmtId="0" fontId="2" fillId="0" borderId="42" xfId="0" applyFont="1" applyBorder="1" applyAlignment="1">
      <alignment horizontal="center" textRotation="90"/>
    </xf>
    <xf numFmtId="2" fontId="2" fillId="0" borderId="42" xfId="0" applyNumberFormat="1" applyFont="1" applyBorder="1" applyAlignment="1">
      <alignment horizontal="center" textRotation="90"/>
    </xf>
    <xf numFmtId="0" fontId="0" fillId="0" borderId="43" xfId="0" applyBorder="1" applyAlignment="1">
      <alignment/>
    </xf>
    <xf numFmtId="0" fontId="0" fillId="0" borderId="17" xfId="0" applyFont="1" applyBorder="1" applyAlignment="1">
      <alignment horizontal="center"/>
    </xf>
    <xf numFmtId="0" fontId="0" fillId="0" borderId="40" xfId="0" applyFont="1" applyBorder="1" applyAlignment="1">
      <alignment horizontal="center"/>
    </xf>
    <xf numFmtId="0" fontId="0" fillId="0" borderId="39" xfId="0" applyFont="1" applyBorder="1" applyAlignment="1">
      <alignment horizontal="center"/>
    </xf>
    <xf numFmtId="2" fontId="0" fillId="0" borderId="23" xfId="0" applyNumberFormat="1" applyBorder="1" applyAlignment="1">
      <alignment horizontal="center"/>
    </xf>
    <xf numFmtId="49" fontId="0" fillId="0" borderId="0" xfId="0" applyNumberFormat="1" applyAlignment="1">
      <alignment/>
    </xf>
    <xf numFmtId="49" fontId="0" fillId="0" borderId="23" xfId="0" applyNumberFormat="1" applyBorder="1" applyAlignment="1">
      <alignment horizontal="center"/>
    </xf>
    <xf numFmtId="172" fontId="0" fillId="0" borderId="0" xfId="0" applyNumberFormat="1" applyBorder="1" applyAlignment="1">
      <alignment horizontal="center"/>
    </xf>
    <xf numFmtId="172" fontId="0" fillId="0" borderId="10" xfId="0" applyNumberFormat="1" applyBorder="1" applyAlignment="1">
      <alignment horizontal="center"/>
    </xf>
    <xf numFmtId="2" fontId="0" fillId="0" borderId="44" xfId="0" applyNumberFormat="1" applyFill="1" applyBorder="1" applyAlignment="1">
      <alignment/>
    </xf>
    <xf numFmtId="2" fontId="0" fillId="0" borderId="45" xfId="0" applyNumberFormat="1" applyFill="1" applyBorder="1" applyAlignment="1">
      <alignment/>
    </xf>
    <xf numFmtId="0" fontId="3" fillId="0" borderId="0" xfId="0" applyFont="1" applyBorder="1" applyAlignment="1">
      <alignment horizontal="right"/>
    </xf>
    <xf numFmtId="0" fontId="0" fillId="0" borderId="0" xfId="0" applyAlignment="1">
      <alignment horizontal="right"/>
    </xf>
    <xf numFmtId="0" fontId="0" fillId="0" borderId="10" xfId="0" applyBorder="1" applyAlignment="1">
      <alignment horizontal="right" wrapText="1"/>
    </xf>
    <xf numFmtId="0" fontId="0" fillId="0" borderId="10" xfId="0" applyBorder="1" applyAlignment="1">
      <alignment horizontal="right"/>
    </xf>
    <xf numFmtId="1" fontId="3" fillId="0" borderId="0" xfId="0" applyNumberFormat="1" applyFont="1" applyBorder="1" applyAlignment="1">
      <alignment/>
    </xf>
    <xf numFmtId="1" fontId="0" fillId="0" borderId="10" xfId="0" applyNumberFormat="1" applyBorder="1" applyAlignment="1">
      <alignment wrapText="1"/>
    </xf>
    <xf numFmtId="0" fontId="0" fillId="0" borderId="30" xfId="0" applyFont="1" applyBorder="1" applyAlignment="1">
      <alignment horizontal="center"/>
    </xf>
    <xf numFmtId="0" fontId="0" fillId="0" borderId="27" xfId="0" applyBorder="1" applyAlignment="1">
      <alignment/>
    </xf>
    <xf numFmtId="0" fontId="0" fillId="0" borderId="27" xfId="0" applyFont="1" applyBorder="1" applyAlignment="1">
      <alignment/>
    </xf>
    <xf numFmtId="0" fontId="0" fillId="0" borderId="32" xfId="0" applyFont="1" applyBorder="1" applyAlignment="1">
      <alignment horizontal="left"/>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0" fillId="0" borderId="27" xfId="0" applyFont="1" applyBorder="1" applyAlignment="1">
      <alignment horizontal="left"/>
    </xf>
    <xf numFmtId="0" fontId="0" fillId="0" borderId="27" xfId="0" applyFont="1" applyBorder="1" applyAlignment="1">
      <alignment horizontal="left"/>
    </xf>
    <xf numFmtId="0" fontId="0" fillId="0" borderId="32" xfId="0" applyFont="1" applyBorder="1" applyAlignment="1">
      <alignment horizontal="left"/>
    </xf>
    <xf numFmtId="173" fontId="0" fillId="0" borderId="27" xfId="0" applyNumberFormat="1" applyBorder="1" applyAlignment="1">
      <alignment horizontal="left"/>
    </xf>
    <xf numFmtId="173" fontId="0" fillId="0" borderId="27" xfId="0" applyNumberFormat="1" applyFont="1" applyBorder="1" applyAlignment="1">
      <alignment horizontal="left"/>
    </xf>
    <xf numFmtId="0" fontId="0" fillId="0" borderId="27" xfId="0" applyBorder="1" applyAlignment="1">
      <alignment horizontal="left"/>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174" fontId="12" fillId="33" borderId="49" xfId="0" applyNumberFormat="1" applyFont="1" applyFill="1" applyBorder="1" applyAlignment="1" applyProtection="1">
      <alignment horizontal="center" vertical="center"/>
      <protection/>
    </xf>
    <xf numFmtId="174" fontId="12" fillId="33" borderId="50" xfId="0" applyNumberFormat="1" applyFont="1" applyFill="1" applyBorder="1" applyAlignment="1" applyProtection="1">
      <alignment horizontal="center" vertical="center"/>
      <protection/>
    </xf>
    <xf numFmtId="174" fontId="12" fillId="33" borderId="51" xfId="0" applyNumberFormat="1" applyFont="1" applyFill="1" applyBorder="1" applyAlignment="1" applyProtection="1">
      <alignment horizontal="center" vertical="center"/>
      <protection/>
    </xf>
    <xf numFmtId="0" fontId="0" fillId="0" borderId="34" xfId="0" applyFont="1" applyBorder="1" applyAlignment="1">
      <alignment horizontal="center" vertical="center"/>
    </xf>
    <xf numFmtId="0" fontId="0" fillId="0" borderId="52" xfId="0" applyFont="1"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36" xfId="0" applyFont="1" applyBorder="1" applyAlignment="1">
      <alignment horizontal="left"/>
    </xf>
    <xf numFmtId="0" fontId="0" fillId="0" borderId="36" xfId="0" applyFont="1" applyBorder="1" applyAlignment="1">
      <alignment horizontal="left"/>
    </xf>
    <xf numFmtId="0" fontId="0" fillId="0" borderId="54"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36" xfId="0" applyFont="1" applyBorder="1" applyAlignment="1">
      <alignment horizontal="center"/>
    </xf>
    <xf numFmtId="0" fontId="0" fillId="0" borderId="36" xfId="0" applyFont="1" applyBorder="1" applyAlignment="1">
      <alignment horizontal="center"/>
    </xf>
    <xf numFmtId="0" fontId="13" fillId="0" borderId="36" xfId="0" applyFont="1" applyBorder="1" applyAlignment="1">
      <alignment horizontal="left"/>
    </xf>
    <xf numFmtId="0" fontId="0" fillId="0" borderId="57" xfId="0" applyFont="1" applyBorder="1" applyAlignment="1">
      <alignment horizontal="center"/>
    </xf>
    <xf numFmtId="0" fontId="0" fillId="0" borderId="58" xfId="0" applyFont="1" applyBorder="1" applyAlignment="1">
      <alignment horizontal="center"/>
    </xf>
    <xf numFmtId="0" fontId="0" fillId="0" borderId="59" xfId="0" applyFont="1" applyBorder="1" applyAlignment="1">
      <alignment horizontal="center"/>
    </xf>
    <xf numFmtId="1" fontId="0" fillId="0" borderId="27" xfId="0" applyNumberFormat="1" applyFont="1" applyBorder="1" applyAlignment="1">
      <alignment horizontal="left"/>
    </xf>
    <xf numFmtId="1" fontId="0" fillId="0" borderId="60" xfId="0" applyNumberFormat="1" applyFont="1" applyBorder="1" applyAlignment="1">
      <alignment horizontal="left"/>
    </xf>
    <xf numFmtId="1" fontId="0" fillId="0" borderId="32" xfId="0" applyNumberFormat="1" applyFont="1" applyBorder="1" applyAlignment="1">
      <alignment horizontal="left"/>
    </xf>
    <xf numFmtId="1" fontId="0" fillId="0" borderId="32" xfId="0" applyNumberFormat="1" applyFont="1" applyBorder="1" applyAlignment="1">
      <alignment horizontal="left"/>
    </xf>
    <xf numFmtId="1" fontId="0" fillId="0" borderId="61" xfId="0" applyNumberFormat="1" applyFont="1" applyBorder="1" applyAlignment="1">
      <alignment horizontal="left"/>
    </xf>
    <xf numFmtId="173" fontId="0" fillId="0" borderId="32" xfId="0" applyNumberFormat="1" applyBorder="1" applyAlignment="1">
      <alignment horizontal="left"/>
    </xf>
    <xf numFmtId="173" fontId="0" fillId="0" borderId="32" xfId="0" applyNumberFormat="1" applyFont="1" applyBorder="1" applyAlignment="1">
      <alignment horizontal="left"/>
    </xf>
    <xf numFmtId="173" fontId="0" fillId="0" borderId="61" xfId="0" applyNumberFormat="1" applyFont="1" applyBorder="1" applyAlignment="1">
      <alignment horizontal="left"/>
    </xf>
    <xf numFmtId="0" fontId="1" fillId="0" borderId="62" xfId="0" applyFont="1" applyBorder="1" applyAlignment="1">
      <alignment horizontal="center" vertical="center"/>
    </xf>
    <xf numFmtId="0" fontId="1" fillId="0" borderId="32" xfId="0" applyFont="1" applyBorder="1" applyAlignment="1">
      <alignment horizontal="center" vertical="center"/>
    </xf>
    <xf numFmtId="0" fontId="1" fillId="0" borderId="63" xfId="0" applyFont="1" applyBorder="1" applyAlignment="1">
      <alignment horizontal="center" vertical="center"/>
    </xf>
    <xf numFmtId="0" fontId="0" fillId="0" borderId="36" xfId="0" applyBorder="1" applyAlignment="1">
      <alignment horizontal="center"/>
    </xf>
    <xf numFmtId="0" fontId="0" fillId="0" borderId="64" xfId="0" applyBorder="1" applyAlignment="1">
      <alignment horizontal="left"/>
    </xf>
    <xf numFmtId="0" fontId="0" fillId="0" borderId="64" xfId="0" applyFont="1" applyBorder="1" applyAlignment="1">
      <alignment horizontal="left"/>
    </xf>
    <xf numFmtId="0" fontId="0" fillId="0" borderId="65" xfId="0" applyFont="1" applyBorder="1" applyAlignment="1">
      <alignment horizontal="left"/>
    </xf>
    <xf numFmtId="0" fontId="0" fillId="0" borderId="36" xfId="0" applyBorder="1" applyAlignment="1">
      <alignment horizontal="left"/>
    </xf>
    <xf numFmtId="0" fontId="0" fillId="0" borderId="36" xfId="0" applyBorder="1" applyAlignment="1">
      <alignment horizontal="left" wrapText="1"/>
    </xf>
    <xf numFmtId="0" fontId="0" fillId="0" borderId="36" xfId="0" applyFont="1" applyBorder="1" applyAlignment="1">
      <alignment horizontal="left" wrapText="1"/>
    </xf>
    <xf numFmtId="0" fontId="0" fillId="0" borderId="66" xfId="0" applyBorder="1" applyAlignment="1">
      <alignment horizontal="center"/>
    </xf>
    <xf numFmtId="0" fontId="0" fillId="0" borderId="67" xfId="0" applyFont="1" applyBorder="1" applyAlignment="1">
      <alignment horizontal="center"/>
    </xf>
    <xf numFmtId="0" fontId="0" fillId="0" borderId="68" xfId="0" applyFont="1" applyBorder="1" applyAlignment="1">
      <alignment horizontal="center"/>
    </xf>
    <xf numFmtId="0" fontId="0" fillId="0" borderId="27" xfId="0" applyFont="1" applyBorder="1" applyAlignment="1">
      <alignment horizontal="center"/>
    </xf>
    <xf numFmtId="0" fontId="0" fillId="0" borderId="60" xfId="0" applyFont="1" applyBorder="1" applyAlignment="1">
      <alignment horizontal="center"/>
    </xf>
    <xf numFmtId="0" fontId="0" fillId="0" borderId="69" xfId="0" applyBorder="1" applyAlignment="1">
      <alignment horizontal="left" vertical="top" wrapText="1"/>
    </xf>
    <xf numFmtId="0" fontId="0" fillId="0" borderId="13" xfId="0" applyFont="1" applyBorder="1" applyAlignment="1">
      <alignment horizontal="left" vertical="top" wrapText="1"/>
    </xf>
    <xf numFmtId="0" fontId="0" fillId="0" borderId="70" xfId="0" applyFont="1" applyBorder="1" applyAlignment="1">
      <alignment horizontal="left" vertical="top" wrapText="1"/>
    </xf>
    <xf numFmtId="0" fontId="0" fillId="0" borderId="37" xfId="0" applyFont="1" applyBorder="1" applyAlignment="1">
      <alignment horizontal="left" vertical="top" wrapText="1"/>
    </xf>
    <xf numFmtId="0" fontId="0" fillId="0" borderId="0" xfId="0" applyFont="1" applyBorder="1" applyAlignment="1">
      <alignment horizontal="left" vertical="top" wrapText="1"/>
    </xf>
    <xf numFmtId="0" fontId="0" fillId="0" borderId="71" xfId="0" applyFont="1" applyBorder="1" applyAlignment="1">
      <alignment horizontal="left" vertical="top" wrapText="1"/>
    </xf>
    <xf numFmtId="0" fontId="0" fillId="0" borderId="23" xfId="0" applyBorder="1" applyAlignment="1">
      <alignment horizontal="center"/>
    </xf>
    <xf numFmtId="0" fontId="0" fillId="0" borderId="23" xfId="0" applyNumberFormat="1" applyBorder="1" applyAlignment="1">
      <alignment horizontal="center"/>
    </xf>
    <xf numFmtId="2" fontId="0" fillId="0" borderId="23" xfId="0" applyNumberFormat="1" applyBorder="1" applyAlignment="1">
      <alignment horizontal="center"/>
    </xf>
    <xf numFmtId="0" fontId="0" fillId="0" borderId="23" xfId="0" applyFont="1" applyBorder="1" applyAlignment="1">
      <alignment horizontal="center"/>
    </xf>
    <xf numFmtId="0" fontId="0" fillId="0" borderId="23" xfId="0" applyNumberFormat="1" applyFont="1" applyBorder="1" applyAlignment="1">
      <alignment horizontal="center"/>
    </xf>
    <xf numFmtId="0" fontId="10" fillId="0" borderId="72" xfId="0" applyFont="1" applyBorder="1" applyAlignment="1">
      <alignment horizontal="center" textRotation="90"/>
    </xf>
    <xf numFmtId="0" fontId="11" fillId="0" borderId="73" xfId="0" applyFont="1" applyBorder="1" applyAlignment="1">
      <alignment horizontal="center" textRotation="90"/>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2" fontId="4" fillId="0" borderId="62" xfId="0" applyNumberFormat="1" applyFont="1" applyBorder="1" applyAlignment="1">
      <alignment horizontal="center" vertical="center"/>
    </xf>
    <xf numFmtId="2" fontId="4" fillId="0" borderId="32" xfId="0" applyNumberFormat="1" applyFont="1" applyBorder="1" applyAlignment="1">
      <alignment horizontal="center" vertical="center"/>
    </xf>
    <xf numFmtId="2" fontId="4" fillId="0" borderId="63" xfId="0" applyNumberFormat="1" applyFont="1" applyBorder="1" applyAlignment="1">
      <alignment horizontal="center" vertical="center"/>
    </xf>
    <xf numFmtId="0" fontId="4" fillId="0" borderId="62" xfId="0" applyFont="1" applyBorder="1" applyAlignment="1">
      <alignment horizontal="center" vertical="center"/>
    </xf>
    <xf numFmtId="0" fontId="4" fillId="0" borderId="32" xfId="0" applyFont="1" applyBorder="1" applyAlignment="1">
      <alignment horizontal="center" vertical="center"/>
    </xf>
    <xf numFmtId="0" fontId="4" fillId="0" borderId="63" xfId="0" applyFont="1" applyBorder="1" applyAlignment="1">
      <alignment horizontal="center" vertical="center"/>
    </xf>
    <xf numFmtId="0" fontId="3" fillId="0" borderId="0" xfId="0" applyFont="1" applyBorder="1" applyAlignment="1">
      <alignment horizontal="center"/>
    </xf>
    <xf numFmtId="0" fontId="6" fillId="0" borderId="0" xfId="0" applyFont="1" applyAlignment="1">
      <alignment horizontal="left" vertical="center" textRotation="180" wrapText="1"/>
    </xf>
    <xf numFmtId="49" fontId="0" fillId="0" borderId="23" xfId="0" applyNumberFormat="1" applyBorder="1" applyAlignment="1">
      <alignment horizontal="center"/>
    </xf>
    <xf numFmtId="2" fontId="0" fillId="0" borderId="23" xfId="0" applyNumberFormat="1" applyFont="1" applyBorder="1" applyAlignment="1">
      <alignment horizontal="center"/>
    </xf>
    <xf numFmtId="49" fontId="0" fillId="0" borderId="23" xfId="0" applyNumberFormat="1" applyFont="1" applyBorder="1" applyAlignment="1">
      <alignment horizontal="center"/>
    </xf>
    <xf numFmtId="2" fontId="1" fillId="0" borderId="72" xfId="0" applyNumberFormat="1" applyFont="1" applyBorder="1" applyAlignment="1">
      <alignment horizontal="center" textRotation="90"/>
    </xf>
    <xf numFmtId="2" fontId="1" fillId="0" borderId="73" xfId="0" applyNumberFormat="1" applyFont="1" applyBorder="1" applyAlignment="1">
      <alignment horizontal="center" textRotation="90"/>
    </xf>
    <xf numFmtId="0" fontId="6" fillId="0" borderId="0" xfId="0" applyFont="1" applyAlignment="1">
      <alignment horizontal="center" vertical="center" textRotation="180" wrapText="1"/>
    </xf>
    <xf numFmtId="0" fontId="7" fillId="0" borderId="0" xfId="0" applyFont="1" applyAlignment="1">
      <alignment horizontal="center" vertical="center" textRotation="180" wrapText="1"/>
    </xf>
    <xf numFmtId="0" fontId="2" fillId="0" borderId="72" xfId="0" applyFont="1" applyBorder="1" applyAlignment="1">
      <alignment horizontal="center" textRotation="90"/>
    </xf>
    <xf numFmtId="0" fontId="0" fillId="0" borderId="73" xfId="0" applyBorder="1" applyAlignment="1">
      <alignment horizontal="center" textRotation="90"/>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 fillId="0" borderId="72" xfId="0" applyFont="1" applyBorder="1" applyAlignment="1">
      <alignment horizontal="center" textRotation="90" wrapText="1"/>
    </xf>
    <xf numFmtId="0" fontId="1" fillId="0" borderId="73" xfId="0" applyFont="1" applyBorder="1" applyAlignment="1">
      <alignment horizontal="center" textRotation="90" wrapText="1"/>
    </xf>
    <xf numFmtId="2" fontId="1" fillId="0" borderId="72" xfId="0" applyNumberFormat="1" applyFont="1" applyBorder="1" applyAlignment="1">
      <alignment horizontal="center" textRotation="90" wrapText="1"/>
    </xf>
    <xf numFmtId="2" fontId="1" fillId="0" borderId="73" xfId="0" applyNumberFormat="1" applyFont="1" applyBorder="1" applyAlignment="1">
      <alignment horizontal="center" textRotation="90" wrapText="1"/>
    </xf>
    <xf numFmtId="2" fontId="1" fillId="0" borderId="72" xfId="0" applyNumberFormat="1" applyFont="1" applyBorder="1" applyAlignment="1">
      <alignment horizontal="center" vertical="center"/>
    </xf>
    <xf numFmtId="2" fontId="1" fillId="0" borderId="73" xfId="0" applyNumberFormat="1" applyFont="1" applyBorder="1" applyAlignment="1">
      <alignment horizontal="center" vertical="center"/>
    </xf>
    <xf numFmtId="49" fontId="1" fillId="0" borderId="72" xfId="0" applyNumberFormat="1" applyFont="1" applyBorder="1" applyAlignment="1">
      <alignment horizontal="center" textRotation="90" wrapText="1"/>
    </xf>
    <xf numFmtId="49" fontId="1" fillId="0" borderId="73" xfId="0" applyNumberFormat="1" applyFont="1" applyBorder="1" applyAlignment="1">
      <alignment horizontal="center" textRotation="90" wrapText="1"/>
    </xf>
    <xf numFmtId="0" fontId="0" fillId="0" borderId="27" xfId="0" applyFont="1" applyBorder="1" applyAlignment="1">
      <alignment/>
    </xf>
    <xf numFmtId="0" fontId="0" fillId="34" borderId="0" xfId="0" applyFill="1" applyAlignment="1">
      <alignment/>
    </xf>
    <xf numFmtId="0" fontId="3" fillId="0" borderId="0"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P31"/>
  <sheetViews>
    <sheetView tabSelected="1" view="pageLayout" workbookViewId="0" topLeftCell="A1">
      <selection activeCell="A32" sqref="A32:IV32"/>
    </sheetView>
  </sheetViews>
  <sheetFormatPr defaultColWidth="9.140625" defaultRowHeight="12.75"/>
  <cols>
    <col min="1" max="1" width="2.421875" style="0" customWidth="1"/>
    <col min="2" max="2" width="9.8515625" style="0" customWidth="1"/>
    <col min="3" max="5" width="9.7109375" style="0" customWidth="1"/>
    <col min="6" max="6" width="0.85546875" style="0" customWidth="1"/>
    <col min="7" max="7" width="10.8515625" style="0" customWidth="1"/>
    <col min="8" max="8" width="11.57421875" style="0" customWidth="1"/>
    <col min="9" max="9" width="10.140625" style="0" customWidth="1"/>
    <col min="10" max="10" width="10.28125" style="0" customWidth="1"/>
    <col min="11" max="11" width="10.7109375" style="0" customWidth="1"/>
    <col min="12" max="12" width="10.28125" style="0" customWidth="1"/>
  </cols>
  <sheetData>
    <row r="1" spans="2:16" ht="4.5" customHeight="1">
      <c r="B1" s="19"/>
      <c r="C1" s="19"/>
      <c r="D1" s="19"/>
      <c r="E1" s="19"/>
      <c r="F1" s="19"/>
      <c r="G1" s="19"/>
      <c r="H1" s="19"/>
      <c r="I1" s="19"/>
      <c r="J1" s="19"/>
      <c r="K1" s="19"/>
      <c r="L1" s="19"/>
      <c r="M1" s="19"/>
      <c r="N1" s="19"/>
      <c r="O1" s="19"/>
      <c r="P1" s="19"/>
    </row>
    <row r="2" spans="2:16" ht="19.5" customHeight="1">
      <c r="B2" s="5"/>
      <c r="C2" s="68"/>
      <c r="D2" s="68"/>
      <c r="E2" s="68"/>
      <c r="F2" s="68"/>
      <c r="G2" s="69" t="s">
        <v>38</v>
      </c>
      <c r="H2" s="69" t="s">
        <v>39</v>
      </c>
      <c r="I2" s="21" t="s">
        <v>40</v>
      </c>
      <c r="J2" s="21" t="s">
        <v>41</v>
      </c>
      <c r="K2" s="21" t="s">
        <v>42</v>
      </c>
      <c r="L2" s="21" t="s">
        <v>13</v>
      </c>
      <c r="M2" s="70"/>
      <c r="N2" s="70"/>
      <c r="O2" s="70"/>
      <c r="P2" s="70"/>
    </row>
    <row r="3" spans="2:16" ht="18" customHeight="1">
      <c r="B3" s="5" t="s">
        <v>43</v>
      </c>
      <c r="C3" s="247" t="s">
        <v>256</v>
      </c>
      <c r="D3" s="150"/>
      <c r="E3" s="150"/>
      <c r="F3" s="68"/>
      <c r="G3" s="73"/>
      <c r="H3" s="73"/>
      <c r="I3" s="74">
        <v>585650</v>
      </c>
      <c r="J3" s="74">
        <v>7113034</v>
      </c>
      <c r="K3" s="74">
        <v>798</v>
      </c>
      <c r="L3" s="75">
        <v>248.14</v>
      </c>
      <c r="M3" s="70"/>
      <c r="N3" s="70"/>
      <c r="O3" s="70"/>
      <c r="P3" s="70"/>
    </row>
    <row r="4" spans="2:16" ht="18.75" customHeight="1">
      <c r="B4" s="5" t="s">
        <v>44</v>
      </c>
      <c r="C4" s="151"/>
      <c r="D4" s="151"/>
      <c r="E4" s="151"/>
      <c r="F4" s="76"/>
      <c r="G4" s="70"/>
      <c r="H4" s="70"/>
      <c r="I4" s="70"/>
      <c r="J4" s="70"/>
      <c r="K4" s="70"/>
      <c r="L4" s="77" t="s">
        <v>45</v>
      </c>
      <c r="M4" s="78" t="s">
        <v>243</v>
      </c>
      <c r="N4" s="79"/>
      <c r="O4" s="70"/>
      <c r="P4" s="70"/>
    </row>
    <row r="5" spans="2:16" ht="3.75" customHeight="1">
      <c r="B5" s="5"/>
      <c r="C5" s="68"/>
      <c r="D5" s="68"/>
      <c r="E5" s="68"/>
      <c r="F5" s="76"/>
      <c r="G5" s="70"/>
      <c r="H5" s="70"/>
      <c r="I5" s="70"/>
      <c r="J5" s="70"/>
      <c r="K5" s="70"/>
      <c r="L5" s="77"/>
      <c r="M5" s="80"/>
      <c r="N5" s="80"/>
      <c r="O5" s="70"/>
      <c r="P5" s="70"/>
    </row>
    <row r="6" spans="2:16" ht="18.75" customHeight="1">
      <c r="B6" s="152" t="s">
        <v>46</v>
      </c>
      <c r="C6" s="153"/>
      <c r="D6" s="153"/>
      <c r="E6" s="153"/>
      <c r="F6" s="153"/>
      <c r="G6" s="153"/>
      <c r="H6" s="153"/>
      <c r="I6" s="153"/>
      <c r="J6" s="154"/>
      <c r="K6" s="70"/>
      <c r="L6" s="81" t="s">
        <v>47</v>
      </c>
      <c r="M6" s="71"/>
      <c r="N6" s="72"/>
      <c r="O6" s="70"/>
      <c r="P6" s="70"/>
    </row>
    <row r="7" spans="2:16" ht="20.25" customHeight="1">
      <c r="B7" s="82" t="s">
        <v>13</v>
      </c>
      <c r="C7" s="82" t="s">
        <v>48</v>
      </c>
      <c r="D7" s="82" t="s">
        <v>49</v>
      </c>
      <c r="E7" s="82" t="s">
        <v>50</v>
      </c>
      <c r="F7" s="83"/>
      <c r="G7" s="82" t="s">
        <v>13</v>
      </c>
      <c r="H7" s="82" t="s">
        <v>48</v>
      </c>
      <c r="I7" s="82" t="s">
        <v>49</v>
      </c>
      <c r="J7" s="82" t="s">
        <v>50</v>
      </c>
      <c r="K7" s="70"/>
      <c r="L7" s="84" t="s">
        <v>17</v>
      </c>
      <c r="M7" s="155" t="s">
        <v>244</v>
      </c>
      <c r="N7" s="156"/>
      <c r="O7" s="70"/>
      <c r="P7" s="70"/>
    </row>
    <row r="8" spans="2:16" ht="21" customHeight="1">
      <c r="B8" s="85">
        <v>0</v>
      </c>
      <c r="C8" s="86">
        <v>20</v>
      </c>
      <c r="D8" s="86">
        <v>-50</v>
      </c>
      <c r="E8" s="148" t="s">
        <v>253</v>
      </c>
      <c r="F8" s="70"/>
      <c r="G8" s="87"/>
      <c r="H8" s="88"/>
      <c r="I8" s="89"/>
      <c r="J8" s="90"/>
      <c r="K8" s="70"/>
      <c r="L8" s="84" t="s">
        <v>18</v>
      </c>
      <c r="M8" s="151"/>
      <c r="N8" s="151"/>
      <c r="O8" s="70"/>
      <c r="P8" s="70"/>
    </row>
    <row r="9" spans="2:16" ht="21" customHeight="1">
      <c r="B9" s="91"/>
      <c r="C9" s="92"/>
      <c r="D9" s="93"/>
      <c r="E9" s="94"/>
      <c r="F9" s="70"/>
      <c r="G9" s="87"/>
      <c r="H9" s="88"/>
      <c r="I9" s="89"/>
      <c r="J9" s="90"/>
      <c r="K9" s="70"/>
      <c r="L9" s="84" t="s">
        <v>51</v>
      </c>
      <c r="M9" s="157" t="s">
        <v>245</v>
      </c>
      <c r="N9" s="151"/>
      <c r="O9" s="70"/>
      <c r="P9" s="70"/>
    </row>
    <row r="10" spans="2:16" ht="21.75" customHeight="1">
      <c r="B10" s="87"/>
      <c r="C10" s="95"/>
      <c r="D10" s="96"/>
      <c r="E10" s="90"/>
      <c r="F10" s="70"/>
      <c r="G10" s="87"/>
      <c r="H10" s="95"/>
      <c r="I10" s="96"/>
      <c r="J10" s="90"/>
      <c r="K10" s="70"/>
      <c r="L10" s="84" t="s">
        <v>52</v>
      </c>
      <c r="M10" s="97"/>
      <c r="N10" t="s">
        <v>65</v>
      </c>
      <c r="O10" s="70"/>
      <c r="P10" s="70"/>
    </row>
    <row r="11" spans="2:16" ht="22.5" customHeight="1">
      <c r="B11" s="98"/>
      <c r="C11" s="99"/>
      <c r="D11" s="100"/>
      <c r="E11" s="101"/>
      <c r="F11" s="70"/>
      <c r="G11" s="98"/>
      <c r="H11" s="99"/>
      <c r="I11" s="100"/>
      <c r="J11" s="101"/>
      <c r="K11" s="70"/>
      <c r="L11" s="84" t="s">
        <v>53</v>
      </c>
      <c r="M11" s="158"/>
      <c r="N11" s="159"/>
      <c r="O11" s="159"/>
      <c r="P11" s="159"/>
    </row>
    <row r="12" spans="2:16" ht="6" customHeight="1">
      <c r="B12" s="70"/>
      <c r="C12" s="70"/>
      <c r="D12" s="70"/>
      <c r="E12" s="70"/>
      <c r="F12" s="70"/>
      <c r="G12" s="70"/>
      <c r="H12" s="70"/>
      <c r="I12" s="70"/>
      <c r="J12" s="70"/>
      <c r="K12" s="70"/>
      <c r="L12" s="70"/>
      <c r="M12" s="70"/>
      <c r="N12" s="70"/>
      <c r="O12" s="70"/>
      <c r="P12" s="70"/>
    </row>
    <row r="13" spans="2:16" ht="15" customHeight="1">
      <c r="B13" s="102" t="s">
        <v>54</v>
      </c>
      <c r="C13" s="160"/>
      <c r="D13" s="156"/>
      <c r="E13" s="156"/>
      <c r="F13" s="156"/>
      <c r="G13" s="156"/>
      <c r="H13" s="149"/>
      <c r="I13" s="149"/>
      <c r="J13" s="149"/>
      <c r="K13" s="70"/>
      <c r="L13" s="84" t="s">
        <v>55</v>
      </c>
      <c r="M13" s="155" t="s">
        <v>246</v>
      </c>
      <c r="N13" s="156"/>
      <c r="O13" s="156"/>
      <c r="P13" s="156"/>
    </row>
    <row r="14" spans="2:16" ht="5.25" customHeight="1">
      <c r="B14" s="70"/>
      <c r="C14" s="70"/>
      <c r="D14" s="70"/>
      <c r="E14" s="70"/>
      <c r="F14" s="70"/>
      <c r="G14" s="70"/>
      <c r="H14" s="70"/>
      <c r="I14" s="70"/>
      <c r="J14" s="70"/>
      <c r="K14" s="70"/>
      <c r="L14" s="70"/>
      <c r="M14" s="70"/>
      <c r="N14" s="70"/>
      <c r="O14" s="70"/>
      <c r="P14" s="70"/>
    </row>
    <row r="15" spans="2:16" ht="15.75" customHeight="1">
      <c r="B15" s="161" t="s">
        <v>56</v>
      </c>
      <c r="C15" s="162"/>
      <c r="D15" s="162"/>
      <c r="E15" s="162"/>
      <c r="F15" s="162"/>
      <c r="G15" s="162"/>
      <c r="H15" s="162"/>
      <c r="I15" s="162"/>
      <c r="J15" s="163"/>
      <c r="K15" s="70"/>
      <c r="L15" s="164" t="s">
        <v>57</v>
      </c>
      <c r="M15" s="165"/>
      <c r="N15" s="165"/>
      <c r="O15" s="165"/>
      <c r="P15" s="166"/>
    </row>
    <row r="16" spans="2:16" ht="18" customHeight="1">
      <c r="B16" s="103" t="s">
        <v>8</v>
      </c>
      <c r="C16" s="103" t="s">
        <v>9</v>
      </c>
      <c r="D16" s="103" t="s">
        <v>58</v>
      </c>
      <c r="E16" s="167" t="s">
        <v>6</v>
      </c>
      <c r="F16" s="167"/>
      <c r="G16" s="167" t="s">
        <v>12</v>
      </c>
      <c r="H16" s="167"/>
      <c r="I16" s="167"/>
      <c r="J16" s="167"/>
      <c r="K16" s="70"/>
      <c r="L16" s="104" t="s">
        <v>59</v>
      </c>
      <c r="M16" s="168" t="s">
        <v>254</v>
      </c>
      <c r="N16" s="169"/>
      <c r="O16" s="169"/>
      <c r="P16" s="170"/>
    </row>
    <row r="17" spans="2:16" ht="18" customHeight="1">
      <c r="B17" s="105">
        <v>0</v>
      </c>
      <c r="C17" s="105">
        <v>4.57</v>
      </c>
      <c r="D17" s="106">
        <f aca="true" t="shared" si="0" ref="D17:D22">C17-B17</f>
        <v>4.57</v>
      </c>
      <c r="E17" s="176" t="s">
        <v>75</v>
      </c>
      <c r="F17" s="177"/>
      <c r="G17" s="171" t="s">
        <v>247</v>
      </c>
      <c r="H17" s="172"/>
      <c r="I17" s="172"/>
      <c r="J17" s="172"/>
      <c r="K17" s="70"/>
      <c r="L17" s="173"/>
      <c r="M17" s="174"/>
      <c r="N17" s="174"/>
      <c r="O17" s="174"/>
      <c r="P17" s="175"/>
    </row>
    <row r="18" spans="2:16" ht="18" customHeight="1">
      <c r="B18" s="107">
        <v>4.57</v>
      </c>
      <c r="C18" s="107">
        <v>7.75</v>
      </c>
      <c r="D18" s="106">
        <f t="shared" si="0"/>
        <v>3.1799999999999997</v>
      </c>
      <c r="E18" s="176" t="s">
        <v>75</v>
      </c>
      <c r="F18" s="177"/>
      <c r="G18" s="178" t="s">
        <v>248</v>
      </c>
      <c r="H18" s="178"/>
      <c r="I18" s="178"/>
      <c r="J18" s="178"/>
      <c r="K18" s="70"/>
      <c r="L18" s="179"/>
      <c r="M18" s="180"/>
      <c r="N18" s="180"/>
      <c r="O18" s="180"/>
      <c r="P18" s="181"/>
    </row>
    <row r="19" spans="2:16" ht="18" customHeight="1">
      <c r="B19" s="107">
        <v>7.75</v>
      </c>
      <c r="C19" s="107">
        <v>16.13</v>
      </c>
      <c r="D19" s="106">
        <f t="shared" si="0"/>
        <v>8.379999999999999</v>
      </c>
      <c r="E19" s="176" t="s">
        <v>78</v>
      </c>
      <c r="F19" s="177"/>
      <c r="G19" s="171" t="s">
        <v>249</v>
      </c>
      <c r="H19" s="172"/>
      <c r="I19" s="172"/>
      <c r="J19" s="172"/>
      <c r="K19" s="70"/>
      <c r="L19" s="108" t="s">
        <v>60</v>
      </c>
      <c r="M19" s="182">
        <v>105</v>
      </c>
      <c r="N19" s="182"/>
      <c r="O19" s="182"/>
      <c r="P19" s="183"/>
    </row>
    <row r="20" spans="2:16" ht="18.75" customHeight="1">
      <c r="B20" s="107">
        <v>16.13</v>
      </c>
      <c r="C20" s="107">
        <v>34.76</v>
      </c>
      <c r="D20" s="106">
        <f t="shared" si="0"/>
        <v>18.63</v>
      </c>
      <c r="E20" s="176" t="s">
        <v>86</v>
      </c>
      <c r="F20" s="177"/>
      <c r="G20" s="171" t="s">
        <v>250</v>
      </c>
      <c r="H20" s="172"/>
      <c r="I20" s="172"/>
      <c r="J20" s="172"/>
      <c r="K20" s="70"/>
      <c r="L20" s="108" t="s">
        <v>61</v>
      </c>
      <c r="M20" s="184" t="s">
        <v>255</v>
      </c>
      <c r="N20" s="185"/>
      <c r="O20" s="185"/>
      <c r="P20" s="186"/>
    </row>
    <row r="21" spans="2:16" ht="18.75" customHeight="1">
      <c r="B21" s="107">
        <v>34.76</v>
      </c>
      <c r="C21" s="107">
        <v>212.34</v>
      </c>
      <c r="D21" s="106">
        <f t="shared" si="0"/>
        <v>177.58</v>
      </c>
      <c r="E21" s="176" t="s">
        <v>78</v>
      </c>
      <c r="F21" s="177"/>
      <c r="G21" s="171" t="s">
        <v>251</v>
      </c>
      <c r="H21" s="172"/>
      <c r="I21" s="172"/>
      <c r="J21" s="172"/>
      <c r="K21" s="70"/>
      <c r="L21" s="108" t="s">
        <v>62</v>
      </c>
      <c r="M21" s="187"/>
      <c r="N21" s="188"/>
      <c r="O21" s="188"/>
      <c r="P21" s="189"/>
    </row>
    <row r="22" spans="2:16" ht="18" customHeight="1">
      <c r="B22" s="107">
        <v>212.34</v>
      </c>
      <c r="C22" s="107">
        <v>248.14</v>
      </c>
      <c r="D22" s="106">
        <f t="shared" si="0"/>
        <v>35.79999999999998</v>
      </c>
      <c r="E22" s="193" t="s">
        <v>86</v>
      </c>
      <c r="F22" s="177"/>
      <c r="G22" s="171" t="s">
        <v>252</v>
      </c>
      <c r="H22" s="172"/>
      <c r="I22" s="172"/>
      <c r="J22" s="172"/>
      <c r="K22" s="70"/>
      <c r="L22" s="109" t="s">
        <v>63</v>
      </c>
      <c r="M22" s="194"/>
      <c r="N22" s="195"/>
      <c r="O22" s="195"/>
      <c r="P22" s="196"/>
    </row>
    <row r="23" spans="2:16" ht="18.75" customHeight="1">
      <c r="B23" s="107"/>
      <c r="C23" s="107"/>
      <c r="D23" s="106"/>
      <c r="E23" s="193"/>
      <c r="F23" s="177"/>
      <c r="G23" s="197"/>
      <c r="H23" s="172"/>
      <c r="I23" s="172"/>
      <c r="J23" s="172"/>
      <c r="K23" s="70"/>
      <c r="L23" s="173"/>
      <c r="M23" s="174"/>
      <c r="N23" s="174"/>
      <c r="O23" s="174"/>
      <c r="P23" s="175"/>
    </row>
    <row r="24" spans="2:16" ht="18.75" customHeight="1">
      <c r="B24" s="107"/>
      <c r="C24" s="107"/>
      <c r="D24" s="106"/>
      <c r="E24" s="193"/>
      <c r="F24" s="177"/>
      <c r="G24" s="197"/>
      <c r="H24" s="172"/>
      <c r="I24" s="172"/>
      <c r="J24" s="172"/>
      <c r="K24" s="70"/>
      <c r="L24" s="202"/>
      <c r="M24" s="203"/>
      <c r="N24" s="203"/>
      <c r="O24" s="203"/>
      <c r="P24" s="204"/>
    </row>
    <row r="25" spans="2:11" ht="18" customHeight="1">
      <c r="B25" s="107"/>
      <c r="C25" s="105"/>
      <c r="D25" s="106"/>
      <c r="E25" s="193"/>
      <c r="F25" s="177"/>
      <c r="G25" s="197"/>
      <c r="H25" s="172"/>
      <c r="I25" s="172"/>
      <c r="J25" s="172"/>
      <c r="K25" s="70"/>
    </row>
    <row r="26" spans="2:16" ht="18" customHeight="1">
      <c r="B26" s="107"/>
      <c r="C26" s="107"/>
      <c r="D26" s="106"/>
      <c r="E26" s="193"/>
      <c r="F26" s="177"/>
      <c r="G26" s="197"/>
      <c r="H26" s="172"/>
      <c r="I26" s="172"/>
      <c r="J26" s="172"/>
      <c r="K26" s="70"/>
      <c r="L26" s="190" t="s">
        <v>64</v>
      </c>
      <c r="M26" s="191"/>
      <c r="N26" s="191"/>
      <c r="O26" s="191"/>
      <c r="P26" s="192"/>
    </row>
    <row r="27" spans="2:16" ht="18" customHeight="1">
      <c r="B27" s="110"/>
      <c r="C27" s="111"/>
      <c r="D27" s="110"/>
      <c r="E27" s="193"/>
      <c r="F27" s="177"/>
      <c r="G27" s="197"/>
      <c r="H27" s="172"/>
      <c r="I27" s="172"/>
      <c r="J27" s="172"/>
      <c r="K27" s="70"/>
      <c r="L27" s="205"/>
      <c r="M27" s="206"/>
      <c r="N27" s="206"/>
      <c r="O27" s="206"/>
      <c r="P27" s="207"/>
    </row>
    <row r="28" spans="2:16" ht="18.75" customHeight="1">
      <c r="B28" s="107"/>
      <c r="C28" s="106"/>
      <c r="D28" s="106"/>
      <c r="E28" s="193"/>
      <c r="F28" s="177"/>
      <c r="G28" s="197"/>
      <c r="H28" s="172"/>
      <c r="I28" s="172"/>
      <c r="J28" s="172"/>
      <c r="K28" s="70"/>
      <c r="L28" s="208"/>
      <c r="M28" s="209"/>
      <c r="N28" s="209"/>
      <c r="O28" s="209"/>
      <c r="P28" s="210"/>
    </row>
    <row r="29" spans="2:16" ht="18.75" customHeight="1">
      <c r="B29" s="106"/>
      <c r="C29" s="106"/>
      <c r="D29" s="106"/>
      <c r="E29" s="193"/>
      <c r="F29" s="177"/>
      <c r="G29" s="197"/>
      <c r="H29" s="172"/>
      <c r="I29" s="172"/>
      <c r="J29" s="172"/>
      <c r="K29" s="70"/>
      <c r="L29" s="208"/>
      <c r="M29" s="209"/>
      <c r="N29" s="209"/>
      <c r="O29" s="209"/>
      <c r="P29" s="210"/>
    </row>
    <row r="30" spans="2:16" ht="26.25" customHeight="1">
      <c r="B30" s="106"/>
      <c r="C30" s="106"/>
      <c r="D30" s="106"/>
      <c r="E30" s="193"/>
      <c r="F30" s="177"/>
      <c r="G30" s="198"/>
      <c r="H30" s="199"/>
      <c r="I30" s="199"/>
      <c r="J30" s="199"/>
      <c r="K30" s="70"/>
      <c r="L30" s="208"/>
      <c r="M30" s="209"/>
      <c r="N30" s="209"/>
      <c r="O30" s="209"/>
      <c r="P30" s="210"/>
    </row>
    <row r="31" spans="2:16" ht="18" customHeight="1">
      <c r="B31" s="106"/>
      <c r="C31" s="112"/>
      <c r="D31" s="106"/>
      <c r="E31" s="200"/>
      <c r="F31" s="201"/>
      <c r="G31" s="172"/>
      <c r="H31" s="172"/>
      <c r="I31" s="172"/>
      <c r="J31" s="172"/>
      <c r="K31" s="70"/>
      <c r="L31" s="208"/>
      <c r="M31" s="209"/>
      <c r="N31" s="209"/>
      <c r="O31" s="209"/>
      <c r="P31" s="210"/>
    </row>
  </sheetData>
  <sheetProtection/>
  <mergeCells count="54">
    <mergeCell ref="G31:J31"/>
    <mergeCell ref="E27:F27"/>
    <mergeCell ref="G27:J27"/>
    <mergeCell ref="L27:P31"/>
    <mergeCell ref="E28:F28"/>
    <mergeCell ref="G28:J28"/>
    <mergeCell ref="E29:F29"/>
    <mergeCell ref="G29:J29"/>
    <mergeCell ref="E30:F30"/>
    <mergeCell ref="G30:J30"/>
    <mergeCell ref="E31:F31"/>
    <mergeCell ref="E24:F24"/>
    <mergeCell ref="G24:J24"/>
    <mergeCell ref="L24:P24"/>
    <mergeCell ref="E25:F25"/>
    <mergeCell ref="G25:J25"/>
    <mergeCell ref="E26:F26"/>
    <mergeCell ref="G26:J26"/>
    <mergeCell ref="L26:P26"/>
    <mergeCell ref="E22:F22"/>
    <mergeCell ref="G22:J22"/>
    <mergeCell ref="M22:P22"/>
    <mergeCell ref="E23:F23"/>
    <mergeCell ref="G23:J23"/>
    <mergeCell ref="L23:P23"/>
    <mergeCell ref="E20:F20"/>
    <mergeCell ref="G20:J20"/>
    <mergeCell ref="M20:P20"/>
    <mergeCell ref="E21:F21"/>
    <mergeCell ref="G21:J21"/>
    <mergeCell ref="M21:P21"/>
    <mergeCell ref="G17:J17"/>
    <mergeCell ref="L17:P17"/>
    <mergeCell ref="E18:F18"/>
    <mergeCell ref="G18:J18"/>
    <mergeCell ref="L18:P18"/>
    <mergeCell ref="E19:F19"/>
    <mergeCell ref="G19:J19"/>
    <mergeCell ref="M19:P19"/>
    <mergeCell ref="E17:F17"/>
    <mergeCell ref="M11:P11"/>
    <mergeCell ref="C13:J13"/>
    <mergeCell ref="M13:P13"/>
    <mergeCell ref="B15:J15"/>
    <mergeCell ref="L15:P15"/>
    <mergeCell ref="E16:F16"/>
    <mergeCell ref="G16:J16"/>
    <mergeCell ref="M16:P16"/>
    <mergeCell ref="C3:E3"/>
    <mergeCell ref="C4:E4"/>
    <mergeCell ref="B6:J6"/>
    <mergeCell ref="M7:N7"/>
    <mergeCell ref="M8:N8"/>
    <mergeCell ref="M9:N9"/>
  </mergeCells>
  <printOptions/>
  <pageMargins left="0.75" right="0.75" top="1" bottom="1" header="0.5" footer="0.5"/>
  <pageSetup fitToHeight="1" fitToWidth="1" horizontalDpi="600" verticalDpi="600" orientation="landscape" scale="84" r:id="rId1"/>
  <headerFooter alignWithMargins="0">
    <oddHeader>&amp;C&amp;"Arial,Bold"&amp;14
CRAG PROPERTY  -  MIDAS TOUCH PROJECT</oddHeader>
  </headerFooter>
</worksheet>
</file>

<file path=xl/worksheets/sheet2.xml><?xml version="1.0" encoding="utf-8"?>
<worksheet xmlns="http://schemas.openxmlformats.org/spreadsheetml/2006/main" xmlns:r="http://schemas.openxmlformats.org/officeDocument/2006/relationships">
  <dimension ref="A1:N90"/>
  <sheetViews>
    <sheetView view="pageLayout" workbookViewId="0" topLeftCell="A34">
      <selection activeCell="B47" sqref="B47"/>
    </sheetView>
  </sheetViews>
  <sheetFormatPr defaultColWidth="9.140625" defaultRowHeight="12.75"/>
  <cols>
    <col min="1" max="3" width="8.421875" style="2" customWidth="1"/>
    <col min="4" max="4" width="0.71875" style="0" customWidth="1"/>
    <col min="5" max="5" width="8.421875" style="2" customWidth="1"/>
    <col min="6" max="6" width="5.421875" style="65" customWidth="1"/>
    <col min="7" max="7" width="8.421875" style="2" customWidth="1"/>
    <col min="8" max="8" width="5.421875" style="65" customWidth="1"/>
    <col min="9" max="9" width="0.71875" style="0" customWidth="1"/>
    <col min="10" max="12" width="5.8515625" style="0" customWidth="1"/>
    <col min="13" max="13" width="0.71875" style="0" customWidth="1"/>
    <col min="14" max="14" width="28.8515625" style="0" customWidth="1"/>
  </cols>
  <sheetData>
    <row r="1" ht="3.75" customHeight="1">
      <c r="A1" s="3"/>
    </row>
    <row r="2" spans="1:14" ht="75" customHeight="1">
      <c r="A2" s="57" t="s">
        <v>8</v>
      </c>
      <c r="B2" s="57" t="s">
        <v>9</v>
      </c>
      <c r="C2" s="57" t="s">
        <v>10</v>
      </c>
      <c r="D2" s="58"/>
      <c r="E2" s="64" t="s">
        <v>11</v>
      </c>
      <c r="F2" s="66" t="s">
        <v>36</v>
      </c>
      <c r="G2" s="57" t="s">
        <v>14</v>
      </c>
      <c r="H2" s="67" t="s">
        <v>37</v>
      </c>
      <c r="I2" s="58"/>
      <c r="J2" s="59" t="s">
        <v>21</v>
      </c>
      <c r="K2" s="60" t="s">
        <v>16</v>
      </c>
      <c r="L2" s="60" t="s">
        <v>15</v>
      </c>
      <c r="M2" s="58"/>
      <c r="N2" s="61" t="s">
        <v>26</v>
      </c>
    </row>
    <row r="3" ht="3.75" customHeight="1"/>
    <row r="4" spans="1:14" s="63" customFormat="1" ht="15">
      <c r="A4" s="7">
        <v>4.57</v>
      </c>
      <c r="B4" s="8">
        <v>7.62</v>
      </c>
      <c r="C4" s="113">
        <v>3.05</v>
      </c>
      <c r="D4" s="1"/>
      <c r="E4" s="7">
        <v>1.87</v>
      </c>
      <c r="F4" s="114">
        <f>E4/C4*100</f>
        <v>61.31147540983607</v>
      </c>
      <c r="G4" s="7">
        <v>0</v>
      </c>
      <c r="H4" s="114">
        <f>G4/C4*100</f>
        <v>0</v>
      </c>
      <c r="I4" s="114"/>
      <c r="J4" s="1"/>
      <c r="K4" s="115" t="s">
        <v>129</v>
      </c>
      <c r="L4" s="115"/>
      <c r="M4" s="115"/>
      <c r="N4" s="62"/>
    </row>
    <row r="5" spans="1:14" ht="15">
      <c r="A5" s="8">
        <v>7.62</v>
      </c>
      <c r="B5" s="8">
        <v>10.67</v>
      </c>
      <c r="C5" s="8">
        <v>3.05</v>
      </c>
      <c r="E5" s="140">
        <v>1.3</v>
      </c>
      <c r="F5" s="114">
        <f aca="true" t="shared" si="0" ref="F5:F90">E5/C5*100</f>
        <v>42.622950819672134</v>
      </c>
      <c r="G5" s="8">
        <v>0</v>
      </c>
      <c r="H5" s="114">
        <f aca="true" t="shared" si="1" ref="H5:H90">G5/C5*100</f>
        <v>0</v>
      </c>
      <c r="I5" s="114"/>
      <c r="K5" s="115" t="s">
        <v>129</v>
      </c>
      <c r="L5" s="115"/>
      <c r="M5" s="115"/>
      <c r="N5" s="62"/>
    </row>
    <row r="6" spans="1:14" ht="15">
      <c r="A6" s="8">
        <v>10.67</v>
      </c>
      <c r="B6" s="8">
        <v>13.72</v>
      </c>
      <c r="C6" s="8">
        <v>3.05</v>
      </c>
      <c r="E6" s="8">
        <v>2.27</v>
      </c>
      <c r="F6" s="114">
        <f t="shared" si="0"/>
        <v>74.42622950819673</v>
      </c>
      <c r="G6" s="8">
        <v>0.25</v>
      </c>
      <c r="H6" s="114">
        <f t="shared" si="1"/>
        <v>8.196721311475411</v>
      </c>
      <c r="I6" s="114"/>
      <c r="K6" s="115" t="s">
        <v>130</v>
      </c>
      <c r="L6" s="115"/>
      <c r="M6" s="115"/>
      <c r="N6" s="62"/>
    </row>
    <row r="7" spans="1:14" ht="15">
      <c r="A7" s="8">
        <v>13.72</v>
      </c>
      <c r="B7" s="8">
        <v>16.76</v>
      </c>
      <c r="C7" s="8">
        <v>3.04</v>
      </c>
      <c r="E7" s="8">
        <v>2.4</v>
      </c>
      <c r="F7" s="114">
        <f t="shared" si="0"/>
        <v>78.94736842105263</v>
      </c>
      <c r="G7" s="8">
        <v>0.27</v>
      </c>
      <c r="H7" s="114">
        <f t="shared" si="1"/>
        <v>8.881578947368421</v>
      </c>
      <c r="I7" s="114"/>
      <c r="K7" s="115" t="s">
        <v>131</v>
      </c>
      <c r="L7" s="115"/>
      <c r="M7" s="115"/>
      <c r="N7" s="62"/>
    </row>
    <row r="8" spans="1:14" ht="15">
      <c r="A8" s="8">
        <v>16.76</v>
      </c>
      <c r="B8" s="8">
        <v>18.29</v>
      </c>
      <c r="C8" s="8">
        <f>B8-A8</f>
        <v>1.5299999999999976</v>
      </c>
      <c r="E8" s="8">
        <v>1.4</v>
      </c>
      <c r="F8" s="114">
        <f t="shared" si="0"/>
        <v>91.50326797385635</v>
      </c>
      <c r="G8" s="8">
        <v>0.96</v>
      </c>
      <c r="H8" s="114">
        <f t="shared" si="1"/>
        <v>62.74509803921578</v>
      </c>
      <c r="I8" s="114"/>
      <c r="K8" s="115" t="s">
        <v>131</v>
      </c>
      <c r="L8" s="115"/>
      <c r="M8" s="115"/>
      <c r="N8" s="62"/>
    </row>
    <row r="9" spans="1:14" ht="15">
      <c r="A9" s="8">
        <v>18.29</v>
      </c>
      <c r="B9" s="8">
        <v>21.34</v>
      </c>
      <c r="C9" s="8">
        <v>3.05</v>
      </c>
      <c r="E9" s="117">
        <v>3.05</v>
      </c>
      <c r="F9" s="114">
        <f t="shared" si="0"/>
        <v>100</v>
      </c>
      <c r="G9" s="8">
        <v>1.55</v>
      </c>
      <c r="H9" s="114">
        <f t="shared" si="1"/>
        <v>50.81967213114754</v>
      </c>
      <c r="I9" s="114"/>
      <c r="K9" s="115" t="s">
        <v>131</v>
      </c>
      <c r="L9" s="115"/>
      <c r="M9" s="115"/>
      <c r="N9" s="62"/>
    </row>
    <row r="10" spans="1:14" ht="15">
      <c r="A10" s="8">
        <v>21.34</v>
      </c>
      <c r="B10" s="8">
        <v>24.38</v>
      </c>
      <c r="C10" s="8">
        <v>3.04</v>
      </c>
      <c r="E10" s="117">
        <v>2.98</v>
      </c>
      <c r="F10" s="114">
        <f t="shared" si="0"/>
        <v>98.02631578947368</v>
      </c>
      <c r="G10" s="8">
        <v>1.91</v>
      </c>
      <c r="H10" s="114">
        <f t="shared" si="1"/>
        <v>62.82894736842105</v>
      </c>
      <c r="I10" s="114"/>
      <c r="K10" s="115" t="s">
        <v>131</v>
      </c>
      <c r="L10" s="115"/>
      <c r="M10" s="115"/>
      <c r="N10" s="62"/>
    </row>
    <row r="11" spans="1:14" ht="15">
      <c r="A11" s="8">
        <v>24.38</v>
      </c>
      <c r="B11" s="8">
        <v>27.43</v>
      </c>
      <c r="C11" s="8">
        <v>3.05</v>
      </c>
      <c r="E11" s="117">
        <v>3.04</v>
      </c>
      <c r="F11" s="114">
        <f t="shared" si="0"/>
        <v>99.672131147541</v>
      </c>
      <c r="G11" s="8">
        <v>1.77</v>
      </c>
      <c r="H11" s="114">
        <f t="shared" si="1"/>
        <v>58.032786885245905</v>
      </c>
      <c r="I11" s="114"/>
      <c r="K11" s="115" t="s">
        <v>131</v>
      </c>
      <c r="L11" s="115"/>
      <c r="M11" s="115"/>
      <c r="N11" s="62"/>
    </row>
    <row r="12" spans="1:14" ht="15">
      <c r="A12" s="8">
        <v>27.43</v>
      </c>
      <c r="B12" s="8">
        <v>30.48</v>
      </c>
      <c r="C12" s="8">
        <v>3.05</v>
      </c>
      <c r="E12" s="117">
        <v>2.98</v>
      </c>
      <c r="F12" s="114">
        <f t="shared" si="0"/>
        <v>97.70491803278689</v>
      </c>
      <c r="G12" s="8">
        <v>1.58</v>
      </c>
      <c r="H12" s="114">
        <f t="shared" si="1"/>
        <v>51.8032786885246</v>
      </c>
      <c r="I12" s="114"/>
      <c r="K12" s="115" t="s">
        <v>131</v>
      </c>
      <c r="L12" s="115"/>
      <c r="M12" s="115"/>
      <c r="N12" s="62"/>
    </row>
    <row r="13" spans="1:14" ht="15">
      <c r="A13" s="8">
        <v>30.48</v>
      </c>
      <c r="B13" s="8">
        <v>33.53</v>
      </c>
      <c r="C13" s="8">
        <v>3.05</v>
      </c>
      <c r="E13" s="117">
        <v>2.85</v>
      </c>
      <c r="F13" s="114">
        <f t="shared" si="0"/>
        <v>93.44262295081968</v>
      </c>
      <c r="G13" s="8">
        <v>1.33</v>
      </c>
      <c r="H13" s="114">
        <f t="shared" si="1"/>
        <v>43.606557377049185</v>
      </c>
      <c r="I13" s="114"/>
      <c r="K13" s="115" t="s">
        <v>131</v>
      </c>
      <c r="L13" s="115"/>
      <c r="M13" s="115"/>
      <c r="N13" s="62"/>
    </row>
    <row r="14" spans="1:14" ht="15">
      <c r="A14" s="8">
        <v>33.53</v>
      </c>
      <c r="B14" s="8">
        <v>36.58</v>
      </c>
      <c r="C14" s="8">
        <v>3.05</v>
      </c>
      <c r="E14" s="117">
        <v>2.9</v>
      </c>
      <c r="F14" s="114">
        <f t="shared" si="0"/>
        <v>95.08196721311477</v>
      </c>
      <c r="G14" s="8">
        <v>0.9</v>
      </c>
      <c r="H14" s="114">
        <f t="shared" si="1"/>
        <v>29.50819672131148</v>
      </c>
      <c r="I14" s="114"/>
      <c r="K14" s="115" t="s">
        <v>131</v>
      </c>
      <c r="L14" s="115"/>
      <c r="M14" s="115"/>
      <c r="N14" s="62"/>
    </row>
    <row r="15" spans="1:14" ht="15">
      <c r="A15" s="8">
        <v>36.58</v>
      </c>
      <c r="B15" s="8">
        <v>39.62</v>
      </c>
      <c r="C15" s="8">
        <v>3.04</v>
      </c>
      <c r="E15" s="117">
        <v>3.03</v>
      </c>
      <c r="F15" s="114">
        <f t="shared" si="0"/>
        <v>99.67105263157893</v>
      </c>
      <c r="G15" s="8">
        <v>1.92</v>
      </c>
      <c r="H15" s="114">
        <f t="shared" si="1"/>
        <v>63.1578947368421</v>
      </c>
      <c r="I15" s="114"/>
      <c r="K15" s="115" t="s">
        <v>131</v>
      </c>
      <c r="L15" s="115"/>
      <c r="M15" s="115"/>
      <c r="N15" s="62"/>
    </row>
    <row r="16" spans="1:14" ht="15">
      <c r="A16" s="8">
        <v>39.62</v>
      </c>
      <c r="B16" s="8">
        <v>42.67</v>
      </c>
      <c r="C16" s="8">
        <v>3.05</v>
      </c>
      <c r="E16" s="117">
        <v>2.33</v>
      </c>
      <c r="F16" s="114">
        <f t="shared" si="0"/>
        <v>76.39344262295083</v>
      </c>
      <c r="G16" s="8">
        <v>1.46</v>
      </c>
      <c r="H16" s="114">
        <f t="shared" si="1"/>
        <v>47.868852459016395</v>
      </c>
      <c r="I16" s="114"/>
      <c r="K16" s="115" t="s">
        <v>131</v>
      </c>
      <c r="L16" s="115"/>
      <c r="M16" s="115"/>
      <c r="N16" s="62"/>
    </row>
    <row r="17" spans="1:14" ht="15">
      <c r="A17" s="8">
        <v>42.67</v>
      </c>
      <c r="B17" s="8">
        <v>45.72</v>
      </c>
      <c r="C17" s="8">
        <v>3.05</v>
      </c>
      <c r="E17" s="117">
        <v>3</v>
      </c>
      <c r="F17" s="114">
        <f t="shared" si="0"/>
        <v>98.36065573770493</v>
      </c>
      <c r="G17" s="8">
        <v>1.66</v>
      </c>
      <c r="H17" s="114">
        <f t="shared" si="1"/>
        <v>54.42622950819672</v>
      </c>
      <c r="I17" s="114"/>
      <c r="K17" s="115" t="s">
        <v>131</v>
      </c>
      <c r="L17" s="115"/>
      <c r="M17" s="115"/>
      <c r="N17" s="62"/>
    </row>
    <row r="18" spans="1:14" ht="15">
      <c r="A18" s="8">
        <v>45.72</v>
      </c>
      <c r="B18" s="8">
        <v>48.77</v>
      </c>
      <c r="C18" s="8">
        <v>3.05</v>
      </c>
      <c r="E18" s="8">
        <v>2.67</v>
      </c>
      <c r="F18" s="114">
        <f t="shared" si="0"/>
        <v>87.54098360655738</v>
      </c>
      <c r="G18" s="8">
        <v>0.69</v>
      </c>
      <c r="H18" s="114">
        <f t="shared" si="1"/>
        <v>22.62295081967213</v>
      </c>
      <c r="I18" s="114"/>
      <c r="K18" s="115" t="s">
        <v>131</v>
      </c>
      <c r="L18" s="115"/>
      <c r="M18" s="115"/>
      <c r="N18" s="62"/>
    </row>
    <row r="19" spans="1:14" ht="15">
      <c r="A19" s="8">
        <v>48.77</v>
      </c>
      <c r="B19" s="8">
        <v>51.82</v>
      </c>
      <c r="C19" s="8">
        <v>3.05</v>
      </c>
      <c r="E19" s="8">
        <v>2.42</v>
      </c>
      <c r="F19" s="114">
        <f t="shared" si="0"/>
        <v>79.34426229508198</v>
      </c>
      <c r="G19" s="8">
        <v>0.65</v>
      </c>
      <c r="H19" s="114">
        <f t="shared" si="1"/>
        <v>21.311475409836067</v>
      </c>
      <c r="I19" s="114"/>
      <c r="K19" s="115" t="s">
        <v>131</v>
      </c>
      <c r="L19" s="115"/>
      <c r="M19" s="115"/>
      <c r="N19" s="62"/>
    </row>
    <row r="20" spans="1:14" ht="15">
      <c r="A20" s="8">
        <v>51.82</v>
      </c>
      <c r="B20" s="8">
        <v>54.86</v>
      </c>
      <c r="C20" s="8">
        <v>3.04</v>
      </c>
      <c r="E20" s="8">
        <v>2.72</v>
      </c>
      <c r="F20" s="114">
        <f t="shared" si="0"/>
        <v>89.47368421052632</v>
      </c>
      <c r="G20" s="8">
        <v>1.01</v>
      </c>
      <c r="H20" s="114">
        <f t="shared" si="1"/>
        <v>33.223684210526315</v>
      </c>
      <c r="I20" s="114"/>
      <c r="K20" s="115" t="s">
        <v>131</v>
      </c>
      <c r="L20" s="115"/>
      <c r="M20" s="115"/>
      <c r="N20" s="62"/>
    </row>
    <row r="21" spans="1:14" ht="15">
      <c r="A21" s="8">
        <v>54.86</v>
      </c>
      <c r="B21" s="8">
        <v>57.91</v>
      </c>
      <c r="C21" s="8">
        <v>3.05</v>
      </c>
      <c r="E21" s="8">
        <v>2.68</v>
      </c>
      <c r="F21" s="114">
        <f t="shared" si="0"/>
        <v>87.8688524590164</v>
      </c>
      <c r="G21" s="8">
        <v>0.8</v>
      </c>
      <c r="H21" s="114">
        <f t="shared" si="1"/>
        <v>26.229508196721312</v>
      </c>
      <c r="I21" s="114"/>
      <c r="K21" s="115" t="s">
        <v>131</v>
      </c>
      <c r="L21" s="115"/>
      <c r="M21" s="115"/>
      <c r="N21" s="62"/>
    </row>
    <row r="22" spans="1:14" ht="15">
      <c r="A22" s="8">
        <v>57.91</v>
      </c>
      <c r="B22" s="8">
        <v>60.96</v>
      </c>
      <c r="C22" s="8">
        <v>3.05</v>
      </c>
      <c r="E22" s="8">
        <v>2.55</v>
      </c>
      <c r="F22" s="114">
        <f t="shared" si="0"/>
        <v>83.60655737704919</v>
      </c>
      <c r="G22" s="8">
        <v>0.68</v>
      </c>
      <c r="H22" s="114">
        <f t="shared" si="1"/>
        <v>22.295081967213118</v>
      </c>
      <c r="I22" s="114"/>
      <c r="K22" s="115" t="s">
        <v>131</v>
      </c>
      <c r="L22" s="115"/>
      <c r="M22" s="115"/>
      <c r="N22" s="62"/>
    </row>
    <row r="23" spans="1:14" ht="15">
      <c r="A23" s="8">
        <v>60.96</v>
      </c>
      <c r="B23" s="8">
        <v>64.01</v>
      </c>
      <c r="C23" s="8">
        <v>3.05</v>
      </c>
      <c r="E23" s="8">
        <v>2.34</v>
      </c>
      <c r="F23" s="114">
        <f t="shared" si="0"/>
        <v>76.72131147540983</v>
      </c>
      <c r="G23" s="8">
        <v>0.28</v>
      </c>
      <c r="H23" s="114">
        <f t="shared" si="1"/>
        <v>9.18032786885246</v>
      </c>
      <c r="I23" s="114"/>
      <c r="K23" s="115" t="s">
        <v>131</v>
      </c>
      <c r="L23" s="115"/>
      <c r="M23" s="115"/>
      <c r="N23" s="62"/>
    </row>
    <row r="24" spans="1:14" ht="15">
      <c r="A24" s="8">
        <v>64.01</v>
      </c>
      <c r="B24" s="8">
        <v>67.06</v>
      </c>
      <c r="C24" s="8">
        <v>3.05</v>
      </c>
      <c r="E24" s="8">
        <v>2.3</v>
      </c>
      <c r="F24" s="114">
        <f t="shared" si="0"/>
        <v>75.40983606557377</v>
      </c>
      <c r="G24" s="8">
        <v>0.31</v>
      </c>
      <c r="H24" s="114">
        <f t="shared" si="1"/>
        <v>10.163934426229508</v>
      </c>
      <c r="I24" s="114"/>
      <c r="K24" s="115" t="s">
        <v>131</v>
      </c>
      <c r="L24" s="115"/>
      <c r="M24" s="115"/>
      <c r="N24" s="62"/>
    </row>
    <row r="25" spans="1:14" ht="15">
      <c r="A25" s="8">
        <v>67.06</v>
      </c>
      <c r="B25" s="8">
        <v>70.1</v>
      </c>
      <c r="C25" s="8">
        <v>3.04</v>
      </c>
      <c r="E25" s="8">
        <v>2.57</v>
      </c>
      <c r="F25" s="114">
        <f t="shared" si="0"/>
        <v>84.53947368421052</v>
      </c>
      <c r="G25" s="8">
        <v>0.86</v>
      </c>
      <c r="H25" s="114">
        <f t="shared" si="1"/>
        <v>28.289473684210524</v>
      </c>
      <c r="I25" s="114"/>
      <c r="K25" s="115" t="s">
        <v>131</v>
      </c>
      <c r="L25" s="115"/>
      <c r="M25" s="115"/>
      <c r="N25" s="62"/>
    </row>
    <row r="26" spans="1:14" ht="15">
      <c r="A26" s="8">
        <v>70.1</v>
      </c>
      <c r="B26" s="8">
        <v>73.15</v>
      </c>
      <c r="C26" s="8">
        <v>3.05</v>
      </c>
      <c r="E26" s="8">
        <v>2.84</v>
      </c>
      <c r="F26" s="114">
        <f t="shared" si="0"/>
        <v>93.11475409836065</v>
      </c>
      <c r="G26" s="8">
        <v>0.83</v>
      </c>
      <c r="H26" s="114">
        <f t="shared" si="1"/>
        <v>27.21311475409836</v>
      </c>
      <c r="I26" s="114"/>
      <c r="K26" s="115" t="s">
        <v>131</v>
      </c>
      <c r="L26" s="115"/>
      <c r="M26" s="115"/>
      <c r="N26" s="62"/>
    </row>
    <row r="27" spans="1:14" ht="15">
      <c r="A27" s="8">
        <v>73.15</v>
      </c>
      <c r="B27" s="8">
        <v>76.2</v>
      </c>
      <c r="C27" s="8">
        <v>3.05</v>
      </c>
      <c r="E27" s="8">
        <v>2.33</v>
      </c>
      <c r="F27" s="114">
        <f t="shared" si="0"/>
        <v>76.39344262295083</v>
      </c>
      <c r="G27" s="8">
        <v>0.55</v>
      </c>
      <c r="H27" s="114">
        <f t="shared" si="1"/>
        <v>18.032786885245905</v>
      </c>
      <c r="I27" s="114"/>
      <c r="K27" s="115" t="s">
        <v>131</v>
      </c>
      <c r="L27" s="115"/>
      <c r="M27" s="115"/>
      <c r="N27" s="62"/>
    </row>
    <row r="28" spans="1:14" ht="15">
      <c r="A28" s="8">
        <v>76.2</v>
      </c>
      <c r="B28" s="8">
        <v>77.72</v>
      </c>
      <c r="C28" s="8">
        <v>1.52</v>
      </c>
      <c r="E28" s="8">
        <v>1.16</v>
      </c>
      <c r="F28" s="114">
        <f t="shared" si="0"/>
        <v>76.3157894736842</v>
      </c>
      <c r="G28" s="8">
        <v>0.8</v>
      </c>
      <c r="H28" s="114">
        <f t="shared" si="1"/>
        <v>52.63157894736842</v>
      </c>
      <c r="I28" s="114"/>
      <c r="K28" s="115" t="s">
        <v>131</v>
      </c>
      <c r="L28" s="115"/>
      <c r="M28" s="115"/>
      <c r="N28" s="62"/>
    </row>
    <row r="29" spans="1:14" ht="15">
      <c r="A29" s="8">
        <v>77.72</v>
      </c>
      <c r="B29" s="8">
        <v>80.77</v>
      </c>
      <c r="C29" s="8">
        <v>3.05</v>
      </c>
      <c r="E29" s="8">
        <v>1.79</v>
      </c>
      <c r="F29" s="114">
        <f t="shared" si="0"/>
        <v>58.68852459016394</v>
      </c>
      <c r="G29" s="8">
        <v>0.27</v>
      </c>
      <c r="H29" s="114">
        <f t="shared" si="1"/>
        <v>8.852459016393443</v>
      </c>
      <c r="I29" s="114"/>
      <c r="K29" s="115" t="s">
        <v>131</v>
      </c>
      <c r="L29" s="115"/>
      <c r="M29" s="115"/>
      <c r="N29" s="62"/>
    </row>
    <row r="30" spans="1:14" ht="15">
      <c r="A30" s="8">
        <v>80.77</v>
      </c>
      <c r="B30" s="8">
        <v>82.3</v>
      </c>
      <c r="C30" s="8">
        <v>1.53</v>
      </c>
      <c r="E30" s="8">
        <v>1.2</v>
      </c>
      <c r="F30" s="114">
        <f t="shared" si="0"/>
        <v>78.43137254901961</v>
      </c>
      <c r="G30" s="8">
        <v>0.25</v>
      </c>
      <c r="H30" s="114">
        <f t="shared" si="1"/>
        <v>16.33986928104575</v>
      </c>
      <c r="I30" s="114"/>
      <c r="K30" s="115" t="s">
        <v>131</v>
      </c>
      <c r="L30" s="115"/>
      <c r="M30" s="115"/>
      <c r="N30" s="62"/>
    </row>
    <row r="31" spans="1:14" ht="15">
      <c r="A31" s="8">
        <v>82.3</v>
      </c>
      <c r="B31" s="8">
        <v>85.34</v>
      </c>
      <c r="C31" s="8">
        <v>3.04</v>
      </c>
      <c r="E31" s="8">
        <v>2.48</v>
      </c>
      <c r="F31" s="114">
        <f t="shared" si="0"/>
        <v>81.57894736842105</v>
      </c>
      <c r="G31" s="8">
        <v>1.08</v>
      </c>
      <c r="H31" s="114">
        <f t="shared" si="1"/>
        <v>35.526315789473685</v>
      </c>
      <c r="I31" s="114"/>
      <c r="K31" s="115" t="s">
        <v>131</v>
      </c>
      <c r="L31" s="115"/>
      <c r="M31" s="115"/>
      <c r="N31" s="62"/>
    </row>
    <row r="32" spans="1:14" ht="15">
      <c r="A32" s="8">
        <v>85.34</v>
      </c>
      <c r="B32" s="8">
        <v>88.39</v>
      </c>
      <c r="C32" s="8">
        <v>3.05</v>
      </c>
      <c r="E32" s="8">
        <v>1.81</v>
      </c>
      <c r="F32" s="114">
        <f t="shared" si="0"/>
        <v>59.344262295081975</v>
      </c>
      <c r="G32" s="8">
        <v>0.39</v>
      </c>
      <c r="H32" s="114">
        <f t="shared" si="1"/>
        <v>12.786885245901642</v>
      </c>
      <c r="I32" s="114"/>
      <c r="K32" s="115" t="s">
        <v>131</v>
      </c>
      <c r="L32" s="115"/>
      <c r="M32" s="115"/>
      <c r="N32" s="62"/>
    </row>
    <row r="33" spans="1:14" ht="15">
      <c r="A33" s="8">
        <v>88.39</v>
      </c>
      <c r="B33" s="8">
        <v>91.44</v>
      </c>
      <c r="C33" s="8">
        <v>3.05</v>
      </c>
      <c r="E33" s="8">
        <v>2.75</v>
      </c>
      <c r="F33" s="114">
        <f t="shared" si="0"/>
        <v>90.1639344262295</v>
      </c>
      <c r="G33" s="8">
        <v>1.05</v>
      </c>
      <c r="H33" s="114">
        <f t="shared" si="1"/>
        <v>34.42622950819673</v>
      </c>
      <c r="I33" s="114"/>
      <c r="K33" s="115" t="s">
        <v>131</v>
      </c>
      <c r="L33" s="115"/>
      <c r="M33" s="115"/>
      <c r="N33" s="62"/>
    </row>
    <row r="34" spans="1:14" ht="15">
      <c r="A34" s="8">
        <v>91.44</v>
      </c>
      <c r="B34" s="8">
        <v>94.49</v>
      </c>
      <c r="C34" s="8">
        <v>3.05</v>
      </c>
      <c r="E34" s="8">
        <v>2.62</v>
      </c>
      <c r="F34" s="114">
        <f t="shared" si="0"/>
        <v>85.9016393442623</v>
      </c>
      <c r="G34" s="8">
        <v>0.79</v>
      </c>
      <c r="H34" s="114">
        <f t="shared" si="1"/>
        <v>25.9016393442623</v>
      </c>
      <c r="I34" s="114"/>
      <c r="K34" s="115" t="s">
        <v>131</v>
      </c>
      <c r="L34" s="115"/>
      <c r="M34" s="115"/>
      <c r="N34" s="62"/>
    </row>
    <row r="35" spans="1:14" ht="15">
      <c r="A35" s="8">
        <v>94.49</v>
      </c>
      <c r="B35" s="8">
        <v>97.54</v>
      </c>
      <c r="C35" s="8">
        <v>3.05</v>
      </c>
      <c r="E35" s="8">
        <v>2.07</v>
      </c>
      <c r="F35" s="114">
        <f t="shared" si="0"/>
        <v>67.8688524590164</v>
      </c>
      <c r="G35" s="8">
        <v>0.78</v>
      </c>
      <c r="H35" s="114">
        <f t="shared" si="1"/>
        <v>25.573770491803284</v>
      </c>
      <c r="I35" s="114"/>
      <c r="K35" s="115" t="s">
        <v>131</v>
      </c>
      <c r="L35" s="115"/>
      <c r="M35" s="115"/>
      <c r="N35" s="62"/>
    </row>
    <row r="36" spans="1:14" ht="15">
      <c r="A36" s="8">
        <v>97.54</v>
      </c>
      <c r="B36" s="2">
        <v>99.06</v>
      </c>
      <c r="C36" s="8">
        <v>1.52</v>
      </c>
      <c r="E36" s="8">
        <v>0.94</v>
      </c>
      <c r="F36" s="114">
        <f t="shared" si="0"/>
        <v>61.84210526315789</v>
      </c>
      <c r="G36" s="8">
        <v>0</v>
      </c>
      <c r="H36" s="114">
        <f t="shared" si="1"/>
        <v>0</v>
      </c>
      <c r="I36" s="114"/>
      <c r="K36" s="115" t="s">
        <v>131</v>
      </c>
      <c r="L36" s="115"/>
      <c r="M36" s="115"/>
      <c r="N36" s="62"/>
    </row>
    <row r="37" spans="1:13" ht="12.75">
      <c r="A37" s="2">
        <v>99.06</v>
      </c>
      <c r="B37" s="2">
        <v>102.11</v>
      </c>
      <c r="C37" s="8">
        <v>3.05</v>
      </c>
      <c r="E37" s="8">
        <v>2.2</v>
      </c>
      <c r="F37" s="6">
        <f t="shared" si="0"/>
        <v>72.13114754098362</v>
      </c>
      <c r="G37" s="141">
        <v>0.32</v>
      </c>
      <c r="H37" s="114">
        <f t="shared" si="1"/>
        <v>10.491803278688526</v>
      </c>
      <c r="K37" s="115" t="s">
        <v>131</v>
      </c>
      <c r="L37" s="115"/>
      <c r="M37" s="115"/>
    </row>
    <row r="38" spans="1:13" ht="12.75">
      <c r="A38" s="2">
        <v>102.11</v>
      </c>
      <c r="B38" s="2">
        <v>105.16</v>
      </c>
      <c r="C38" s="8">
        <v>3.05</v>
      </c>
      <c r="E38" s="141">
        <v>2.61</v>
      </c>
      <c r="F38" s="6">
        <f t="shared" si="0"/>
        <v>85.57377049180329</v>
      </c>
      <c r="G38" s="141">
        <v>0.85</v>
      </c>
      <c r="H38" s="114">
        <f t="shared" si="1"/>
        <v>27.868852459016395</v>
      </c>
      <c r="K38" s="115" t="s">
        <v>131</v>
      </c>
      <c r="L38" s="115"/>
      <c r="M38" s="115"/>
    </row>
    <row r="39" spans="1:13" ht="12.75">
      <c r="A39" s="2">
        <v>105.16</v>
      </c>
      <c r="B39" s="2">
        <v>106.68</v>
      </c>
      <c r="C39" s="8">
        <v>1.52</v>
      </c>
      <c r="E39" s="141">
        <v>1.21</v>
      </c>
      <c r="F39" s="6">
        <f t="shared" si="0"/>
        <v>79.60526315789474</v>
      </c>
      <c r="G39" s="141">
        <v>0</v>
      </c>
      <c r="H39" s="114">
        <f t="shared" si="1"/>
        <v>0</v>
      </c>
      <c r="K39" s="115" t="s">
        <v>131</v>
      </c>
      <c r="L39" s="115"/>
      <c r="M39" s="115"/>
    </row>
    <row r="40" spans="1:13" ht="12.75">
      <c r="A40" s="2">
        <v>106.68</v>
      </c>
      <c r="B40" s="2">
        <v>109.73</v>
      </c>
      <c r="C40" s="8">
        <v>3.05</v>
      </c>
      <c r="E40" s="141">
        <v>2.53</v>
      </c>
      <c r="F40" s="6">
        <f t="shared" si="0"/>
        <v>82.95081967213115</v>
      </c>
      <c r="G40" s="141">
        <v>0.21</v>
      </c>
      <c r="H40" s="114">
        <f t="shared" si="1"/>
        <v>6.885245901639345</v>
      </c>
      <c r="K40" s="115" t="s">
        <v>131</v>
      </c>
      <c r="L40" s="115"/>
      <c r="M40" s="115"/>
    </row>
    <row r="41" spans="1:13" ht="12.75">
      <c r="A41" s="2">
        <v>109.73</v>
      </c>
      <c r="B41" s="2">
        <v>111.25</v>
      </c>
      <c r="C41" s="8">
        <v>1.52</v>
      </c>
      <c r="E41" s="141">
        <v>1.18</v>
      </c>
      <c r="F41" s="6">
        <f t="shared" si="0"/>
        <v>77.63157894736842</v>
      </c>
      <c r="G41" s="141">
        <v>0</v>
      </c>
      <c r="H41" s="114">
        <f t="shared" si="1"/>
        <v>0</v>
      </c>
      <c r="K41" s="115" t="s">
        <v>131</v>
      </c>
      <c r="L41" s="115"/>
      <c r="M41" s="115"/>
    </row>
    <row r="42" spans="1:13" ht="12.75">
      <c r="A42" s="2">
        <v>111.25</v>
      </c>
      <c r="B42" s="2">
        <v>114.3</v>
      </c>
      <c r="C42" s="8">
        <v>3.05</v>
      </c>
      <c r="E42" s="141">
        <v>2.66</v>
      </c>
      <c r="F42" s="6">
        <f t="shared" si="0"/>
        <v>87.21311475409837</v>
      </c>
      <c r="G42" s="141">
        <v>0.65</v>
      </c>
      <c r="H42" s="114">
        <f t="shared" si="1"/>
        <v>21.311475409836067</v>
      </c>
      <c r="K42" s="115" t="s">
        <v>131</v>
      </c>
      <c r="L42" s="115"/>
      <c r="M42" s="115"/>
    </row>
    <row r="43" spans="1:13" ht="12.75">
      <c r="A43" s="2">
        <v>114.3</v>
      </c>
      <c r="B43" s="2">
        <v>117.35</v>
      </c>
      <c r="C43" s="8">
        <v>3.05</v>
      </c>
      <c r="E43" s="141">
        <v>2.95</v>
      </c>
      <c r="F43" s="6">
        <f t="shared" si="0"/>
        <v>96.72131147540985</v>
      </c>
      <c r="G43" s="141">
        <v>1.4</v>
      </c>
      <c r="H43" s="114">
        <f t="shared" si="1"/>
        <v>45.90163934426229</v>
      </c>
      <c r="K43" s="115" t="s">
        <v>131</v>
      </c>
      <c r="L43" s="115"/>
      <c r="M43" s="115"/>
    </row>
    <row r="44" spans="1:13" ht="12.75">
      <c r="A44" s="2">
        <v>117.35</v>
      </c>
      <c r="B44" s="2">
        <v>120.4</v>
      </c>
      <c r="C44" s="8">
        <v>3.05</v>
      </c>
      <c r="E44" s="141">
        <v>2.83</v>
      </c>
      <c r="F44" s="6">
        <f t="shared" si="0"/>
        <v>92.78688524590166</v>
      </c>
      <c r="G44" s="141">
        <v>1.74</v>
      </c>
      <c r="H44" s="114">
        <f t="shared" si="1"/>
        <v>57.049180327868854</v>
      </c>
      <c r="K44" s="115" t="s">
        <v>131</v>
      </c>
      <c r="L44" s="115"/>
      <c r="M44" s="115"/>
    </row>
    <row r="45" spans="1:13" ht="12.75">
      <c r="A45" s="2">
        <v>120.4</v>
      </c>
      <c r="B45" s="2">
        <v>121.92</v>
      </c>
      <c r="C45" s="8">
        <v>1.52</v>
      </c>
      <c r="E45" s="141">
        <v>1.43</v>
      </c>
      <c r="F45" s="6">
        <f t="shared" si="0"/>
        <v>94.07894736842105</v>
      </c>
      <c r="G45" s="141">
        <v>0.59</v>
      </c>
      <c r="H45" s="114">
        <f t="shared" si="1"/>
        <v>38.81578947368421</v>
      </c>
      <c r="K45" s="115" t="s">
        <v>131</v>
      </c>
      <c r="L45" s="115"/>
      <c r="M45" s="115"/>
    </row>
    <row r="46" spans="1:13" ht="12.75">
      <c r="A46" s="2">
        <v>121.92</v>
      </c>
      <c r="B46" s="2">
        <v>124.97</v>
      </c>
      <c r="C46" s="8">
        <v>3.05</v>
      </c>
      <c r="E46" s="141">
        <v>2.87</v>
      </c>
      <c r="F46" s="6">
        <f t="shared" si="0"/>
        <v>94.09836065573771</v>
      </c>
      <c r="G46" s="141">
        <v>2.02</v>
      </c>
      <c r="H46" s="114">
        <f t="shared" si="1"/>
        <v>66.22950819672133</v>
      </c>
      <c r="K46" s="115" t="s">
        <v>131</v>
      </c>
      <c r="L46" s="115"/>
      <c r="M46" s="115"/>
    </row>
    <row r="47" spans="1:13" ht="12.75">
      <c r="A47" s="2">
        <v>124.97</v>
      </c>
      <c r="B47" s="2">
        <v>128.02</v>
      </c>
      <c r="C47" s="8">
        <v>3.05</v>
      </c>
      <c r="E47" s="141">
        <v>2.93</v>
      </c>
      <c r="F47" s="6">
        <f t="shared" si="0"/>
        <v>96.06557377049182</v>
      </c>
      <c r="G47" s="141">
        <v>0.98</v>
      </c>
      <c r="H47" s="114">
        <f t="shared" si="1"/>
        <v>32.131147540983605</v>
      </c>
      <c r="K47" s="115" t="s">
        <v>131</v>
      </c>
      <c r="L47" s="115"/>
      <c r="M47" s="115"/>
    </row>
    <row r="48" spans="1:13" ht="12.75">
      <c r="A48" s="2">
        <v>128.02</v>
      </c>
      <c r="B48" s="2">
        <v>131.06</v>
      </c>
      <c r="C48" s="8">
        <v>3.05</v>
      </c>
      <c r="E48" s="141">
        <v>2.96</v>
      </c>
      <c r="F48" s="6">
        <f t="shared" si="0"/>
        <v>97.04918032786885</v>
      </c>
      <c r="G48" s="141">
        <v>1.28</v>
      </c>
      <c r="H48" s="114">
        <f t="shared" si="1"/>
        <v>41.9672131147541</v>
      </c>
      <c r="K48" s="115" t="s">
        <v>131</v>
      </c>
      <c r="L48" s="115"/>
      <c r="M48" s="115"/>
    </row>
    <row r="49" spans="1:13" ht="12.75">
      <c r="A49" s="2">
        <v>131.06</v>
      </c>
      <c r="B49" s="2">
        <v>134.11</v>
      </c>
      <c r="C49" s="8">
        <v>3.05</v>
      </c>
      <c r="E49" s="141">
        <v>3</v>
      </c>
      <c r="F49" s="6">
        <f t="shared" si="0"/>
        <v>98.36065573770493</v>
      </c>
      <c r="G49" s="141">
        <v>1.02</v>
      </c>
      <c r="H49" s="114">
        <f t="shared" si="1"/>
        <v>33.442622950819676</v>
      </c>
      <c r="K49" s="115" t="s">
        <v>131</v>
      </c>
      <c r="L49" s="115"/>
      <c r="M49" s="115"/>
    </row>
    <row r="50" spans="1:14" ht="75" customHeight="1">
      <c r="A50" s="57" t="s">
        <v>8</v>
      </c>
      <c r="B50" s="57" t="s">
        <v>9</v>
      </c>
      <c r="C50" s="57" t="s">
        <v>10</v>
      </c>
      <c r="D50" s="58"/>
      <c r="E50" s="64" t="s">
        <v>11</v>
      </c>
      <c r="F50" s="66" t="s">
        <v>36</v>
      </c>
      <c r="G50" s="57" t="s">
        <v>14</v>
      </c>
      <c r="H50" s="67" t="s">
        <v>37</v>
      </c>
      <c r="I50" s="58"/>
      <c r="J50" s="59" t="s">
        <v>21</v>
      </c>
      <c r="K50" s="60" t="s">
        <v>16</v>
      </c>
      <c r="L50" s="60" t="s">
        <v>15</v>
      </c>
      <c r="M50" s="58"/>
      <c r="N50" s="61" t="s">
        <v>26</v>
      </c>
    </row>
    <row r="51" spans="1:13" ht="12.75">
      <c r="A51" s="2">
        <v>134.11</v>
      </c>
      <c r="B51" s="2">
        <v>137.16</v>
      </c>
      <c r="C51" s="8">
        <v>3.05</v>
      </c>
      <c r="E51" s="141">
        <v>2.85</v>
      </c>
      <c r="F51" s="6">
        <f t="shared" si="0"/>
        <v>93.44262295081968</v>
      </c>
      <c r="G51" s="141">
        <v>1.46</v>
      </c>
      <c r="H51" s="114">
        <f t="shared" si="1"/>
        <v>47.868852459016395</v>
      </c>
      <c r="K51" s="115" t="s">
        <v>131</v>
      </c>
      <c r="L51" s="115"/>
      <c r="M51" s="115"/>
    </row>
    <row r="52" spans="1:13" ht="12.75">
      <c r="A52" s="2">
        <v>137.16</v>
      </c>
      <c r="B52" s="2">
        <v>140.21</v>
      </c>
      <c r="C52" s="8">
        <v>3.05</v>
      </c>
      <c r="E52" s="141">
        <v>3.05</v>
      </c>
      <c r="F52" s="6">
        <f t="shared" si="0"/>
        <v>100</v>
      </c>
      <c r="G52" s="141">
        <v>1.74</v>
      </c>
      <c r="H52" s="114">
        <f t="shared" si="1"/>
        <v>57.049180327868854</v>
      </c>
      <c r="K52" s="115" t="s">
        <v>131</v>
      </c>
      <c r="L52" s="115"/>
      <c r="M52" s="115"/>
    </row>
    <row r="53" spans="1:13" ht="12.75">
      <c r="A53" s="2">
        <v>140.21</v>
      </c>
      <c r="B53" s="2">
        <v>143.26</v>
      </c>
      <c r="C53" s="8">
        <v>3.05</v>
      </c>
      <c r="E53" s="141">
        <v>2.97</v>
      </c>
      <c r="F53" s="6">
        <f t="shared" si="0"/>
        <v>97.37704918032787</v>
      </c>
      <c r="G53" s="141">
        <v>2.41</v>
      </c>
      <c r="H53" s="114">
        <f t="shared" si="1"/>
        <v>79.01639344262296</v>
      </c>
      <c r="K53" s="115" t="s">
        <v>131</v>
      </c>
      <c r="L53" s="115"/>
      <c r="M53" s="115"/>
    </row>
    <row r="54" spans="1:13" ht="12.75">
      <c r="A54" s="2">
        <v>143.26</v>
      </c>
      <c r="B54" s="2">
        <v>146.3</v>
      </c>
      <c r="C54" s="8">
        <v>3.04</v>
      </c>
      <c r="E54" s="141">
        <v>2.91</v>
      </c>
      <c r="F54" s="6">
        <f t="shared" si="0"/>
        <v>95.72368421052632</v>
      </c>
      <c r="G54" s="141">
        <v>1.97</v>
      </c>
      <c r="H54" s="114">
        <f t="shared" si="1"/>
        <v>64.80263157894737</v>
      </c>
      <c r="K54" s="115" t="s">
        <v>131</v>
      </c>
      <c r="L54" s="115"/>
      <c r="M54" s="115"/>
    </row>
    <row r="55" spans="1:13" ht="12.75">
      <c r="A55" s="2">
        <v>146.3</v>
      </c>
      <c r="B55" s="2">
        <v>149.35</v>
      </c>
      <c r="C55" s="8">
        <v>3.05</v>
      </c>
      <c r="E55" s="141">
        <v>3</v>
      </c>
      <c r="F55" s="6">
        <f t="shared" si="0"/>
        <v>98.36065573770493</v>
      </c>
      <c r="G55" s="141">
        <v>1.92</v>
      </c>
      <c r="H55" s="114">
        <f t="shared" si="1"/>
        <v>62.95081967213115</v>
      </c>
      <c r="K55" s="115" t="s">
        <v>131</v>
      </c>
      <c r="L55" s="115"/>
      <c r="M55" s="115"/>
    </row>
    <row r="56" spans="1:13" ht="12.75">
      <c r="A56" s="2">
        <v>149.35</v>
      </c>
      <c r="B56" s="2">
        <v>151.79</v>
      </c>
      <c r="C56" s="8">
        <v>2.44</v>
      </c>
      <c r="E56" s="141">
        <v>1.84</v>
      </c>
      <c r="F56" s="6">
        <f t="shared" si="0"/>
        <v>75.40983606557377</v>
      </c>
      <c r="G56" s="141">
        <v>0.62</v>
      </c>
      <c r="H56" s="114">
        <f t="shared" si="1"/>
        <v>25.40983606557377</v>
      </c>
      <c r="K56" s="115" t="s">
        <v>131</v>
      </c>
      <c r="L56" s="115"/>
      <c r="M56" s="115"/>
    </row>
    <row r="57" spans="1:13" ht="12.75">
      <c r="A57" s="2">
        <v>151.79</v>
      </c>
      <c r="B57" s="2">
        <v>153.92</v>
      </c>
      <c r="C57" s="8">
        <v>2.16</v>
      </c>
      <c r="E57" s="141">
        <v>1.5</v>
      </c>
      <c r="F57" s="6">
        <f t="shared" si="0"/>
        <v>69.44444444444444</v>
      </c>
      <c r="G57" s="141">
        <v>0.25</v>
      </c>
      <c r="H57" s="114">
        <f t="shared" si="1"/>
        <v>11.574074074074073</v>
      </c>
      <c r="K57" s="115" t="s">
        <v>131</v>
      </c>
      <c r="L57" s="115"/>
      <c r="M57" s="115"/>
    </row>
    <row r="58" spans="1:13" ht="12.75">
      <c r="A58" s="2">
        <v>153.92</v>
      </c>
      <c r="B58" s="2">
        <v>156.97</v>
      </c>
      <c r="C58" s="8">
        <v>3.05</v>
      </c>
      <c r="E58" s="141">
        <v>2.6</v>
      </c>
      <c r="F58" s="6">
        <f t="shared" si="0"/>
        <v>85.24590163934427</v>
      </c>
      <c r="G58" s="141">
        <v>1.65</v>
      </c>
      <c r="H58" s="114">
        <f t="shared" si="1"/>
        <v>54.09836065573771</v>
      </c>
      <c r="K58" s="115" t="s">
        <v>131</v>
      </c>
      <c r="L58" s="115"/>
      <c r="M58" s="115"/>
    </row>
    <row r="59" spans="1:13" ht="12.75">
      <c r="A59" s="2">
        <v>156.97</v>
      </c>
      <c r="B59" s="2">
        <v>160.02</v>
      </c>
      <c r="C59" s="8">
        <v>3.05</v>
      </c>
      <c r="E59" s="141">
        <v>2.75</v>
      </c>
      <c r="F59" s="6">
        <f t="shared" si="0"/>
        <v>90.1639344262295</v>
      </c>
      <c r="G59" s="141">
        <v>1.42</v>
      </c>
      <c r="H59" s="114">
        <f t="shared" si="1"/>
        <v>46.557377049180324</v>
      </c>
      <c r="K59" s="115" t="s">
        <v>131</v>
      </c>
      <c r="L59" s="115"/>
      <c r="M59" s="115"/>
    </row>
    <row r="60" spans="1:13" ht="12.75">
      <c r="A60" s="2">
        <v>160.02</v>
      </c>
      <c r="B60" s="2">
        <v>163.07</v>
      </c>
      <c r="C60" s="8">
        <v>3.05</v>
      </c>
      <c r="E60" s="141">
        <v>2.67</v>
      </c>
      <c r="F60" s="6">
        <f t="shared" si="0"/>
        <v>87.54098360655738</v>
      </c>
      <c r="G60" s="141">
        <v>1.12</v>
      </c>
      <c r="H60" s="114">
        <f t="shared" si="1"/>
        <v>36.72131147540984</v>
      </c>
      <c r="K60" s="115" t="s">
        <v>131</v>
      </c>
      <c r="L60" s="115"/>
      <c r="M60" s="115"/>
    </row>
    <row r="61" spans="1:13" ht="12.75">
      <c r="A61" s="2">
        <v>163.07</v>
      </c>
      <c r="B61" s="2">
        <v>166.12</v>
      </c>
      <c r="C61" s="8">
        <v>3.05</v>
      </c>
      <c r="E61" s="141">
        <v>3.05</v>
      </c>
      <c r="F61" s="6">
        <f t="shared" si="0"/>
        <v>100</v>
      </c>
      <c r="G61" s="141">
        <v>1.11</v>
      </c>
      <c r="H61" s="114">
        <f t="shared" si="1"/>
        <v>36.39344262295082</v>
      </c>
      <c r="K61" s="115" t="s">
        <v>131</v>
      </c>
      <c r="L61" s="115"/>
      <c r="M61" s="115"/>
    </row>
    <row r="62" spans="1:13" ht="12.75">
      <c r="A62" s="2">
        <v>166.12</v>
      </c>
      <c r="B62" s="2">
        <v>169.16</v>
      </c>
      <c r="C62" s="8">
        <v>3.04</v>
      </c>
      <c r="E62" s="141">
        <v>2.99</v>
      </c>
      <c r="F62" s="6">
        <f t="shared" si="0"/>
        <v>98.35526315789474</v>
      </c>
      <c r="G62" s="141">
        <v>1.82</v>
      </c>
      <c r="H62" s="114">
        <f t="shared" si="1"/>
        <v>59.86842105263158</v>
      </c>
      <c r="K62" s="115" t="s">
        <v>131</v>
      </c>
      <c r="L62" s="115"/>
      <c r="M62" s="115"/>
    </row>
    <row r="63" spans="1:13" ht="12.75">
      <c r="A63" s="2">
        <v>169.16</v>
      </c>
      <c r="B63" s="2">
        <v>172.21</v>
      </c>
      <c r="C63" s="8">
        <v>3.05</v>
      </c>
      <c r="E63" s="141">
        <v>3.05</v>
      </c>
      <c r="F63" s="6">
        <f t="shared" si="0"/>
        <v>100</v>
      </c>
      <c r="G63" s="141">
        <v>0.93</v>
      </c>
      <c r="H63" s="114">
        <f t="shared" si="1"/>
        <v>30.49180327868853</v>
      </c>
      <c r="K63" s="115" t="s">
        <v>131</v>
      </c>
      <c r="L63" s="115"/>
      <c r="M63" s="115"/>
    </row>
    <row r="64" spans="1:13" ht="12.75">
      <c r="A64" s="2">
        <v>172.21</v>
      </c>
      <c r="B64" s="2">
        <v>175.26</v>
      </c>
      <c r="C64" s="8">
        <v>3.05</v>
      </c>
      <c r="E64" s="141">
        <v>3.04</v>
      </c>
      <c r="F64" s="6">
        <f t="shared" si="0"/>
        <v>99.672131147541</v>
      </c>
      <c r="G64" s="141">
        <v>1.29</v>
      </c>
      <c r="H64" s="114">
        <f t="shared" si="1"/>
        <v>42.295081967213115</v>
      </c>
      <c r="K64" s="115" t="s">
        <v>131</v>
      </c>
      <c r="L64" s="115"/>
      <c r="M64" s="115"/>
    </row>
    <row r="65" spans="1:13" ht="12.75">
      <c r="A65" s="2">
        <v>175.26</v>
      </c>
      <c r="B65" s="2">
        <v>178.31</v>
      </c>
      <c r="C65" s="8">
        <v>3.05</v>
      </c>
      <c r="E65" s="141">
        <v>2.74</v>
      </c>
      <c r="F65" s="6">
        <f t="shared" si="0"/>
        <v>89.83606557377051</v>
      </c>
      <c r="G65" s="141">
        <v>1.52</v>
      </c>
      <c r="H65" s="114">
        <f t="shared" si="1"/>
        <v>49.8360655737705</v>
      </c>
      <c r="K65" s="115" t="s">
        <v>131</v>
      </c>
      <c r="L65" s="115"/>
      <c r="M65" s="115"/>
    </row>
    <row r="66" spans="1:13" ht="12.75">
      <c r="A66" s="2">
        <v>178.31</v>
      </c>
      <c r="B66" s="2">
        <v>181.36</v>
      </c>
      <c r="C66" s="8">
        <v>3.05</v>
      </c>
      <c r="E66" s="141">
        <v>2.77</v>
      </c>
      <c r="F66" s="6">
        <f t="shared" si="0"/>
        <v>90.81967213114754</v>
      </c>
      <c r="G66" s="141">
        <v>0.47</v>
      </c>
      <c r="H66" s="114">
        <f t="shared" si="1"/>
        <v>15.40983606557377</v>
      </c>
      <c r="K66" s="115" t="s">
        <v>131</v>
      </c>
      <c r="L66" s="115"/>
      <c r="M66" s="115"/>
    </row>
    <row r="67" spans="1:13" ht="12.75">
      <c r="A67" s="2">
        <v>181.36</v>
      </c>
      <c r="B67" s="2">
        <v>184.4</v>
      </c>
      <c r="C67" s="8">
        <v>3.04</v>
      </c>
      <c r="E67" s="141">
        <v>2.76</v>
      </c>
      <c r="F67" s="6">
        <f t="shared" si="0"/>
        <v>90.78947368421052</v>
      </c>
      <c r="G67" s="141">
        <v>1.4</v>
      </c>
      <c r="H67" s="114">
        <f t="shared" si="1"/>
        <v>46.05263157894737</v>
      </c>
      <c r="K67" s="115" t="s">
        <v>131</v>
      </c>
      <c r="L67" s="115"/>
      <c r="M67" s="115"/>
    </row>
    <row r="68" spans="1:13" ht="12.75">
      <c r="A68" s="2">
        <v>184.4</v>
      </c>
      <c r="B68" s="2">
        <v>187.45</v>
      </c>
      <c r="C68" s="8">
        <v>3.05</v>
      </c>
      <c r="E68" s="141">
        <v>2.88</v>
      </c>
      <c r="F68" s="6">
        <f t="shared" si="0"/>
        <v>94.42622950819673</v>
      </c>
      <c r="G68" s="141">
        <v>1.64</v>
      </c>
      <c r="H68" s="114">
        <f t="shared" si="1"/>
        <v>53.77049180327869</v>
      </c>
      <c r="K68" s="115" t="s">
        <v>131</v>
      </c>
      <c r="L68" s="115"/>
      <c r="M68" s="115"/>
    </row>
    <row r="69" spans="1:13" ht="12.75">
      <c r="A69" s="2">
        <v>187.45</v>
      </c>
      <c r="B69" s="2">
        <v>190.5</v>
      </c>
      <c r="C69" s="8">
        <v>3.05</v>
      </c>
      <c r="E69" s="141">
        <v>2.92</v>
      </c>
      <c r="F69" s="6">
        <f t="shared" si="0"/>
        <v>95.73770491803279</v>
      </c>
      <c r="G69" s="141">
        <v>1.7</v>
      </c>
      <c r="H69" s="114">
        <f t="shared" si="1"/>
        <v>55.73770491803279</v>
      </c>
      <c r="K69" s="115" t="s">
        <v>131</v>
      </c>
      <c r="L69" s="115"/>
      <c r="M69" s="115"/>
    </row>
    <row r="70" spans="1:13" ht="12.75">
      <c r="A70" s="2">
        <v>190.5</v>
      </c>
      <c r="B70" s="2">
        <v>193.55</v>
      </c>
      <c r="C70" s="8">
        <v>3.05</v>
      </c>
      <c r="E70" s="141">
        <v>3.05</v>
      </c>
      <c r="F70" s="6">
        <f t="shared" si="0"/>
        <v>100</v>
      </c>
      <c r="G70" s="141">
        <v>1.29</v>
      </c>
      <c r="H70" s="114">
        <f t="shared" si="1"/>
        <v>42.295081967213115</v>
      </c>
      <c r="K70" s="115" t="s">
        <v>131</v>
      </c>
      <c r="L70" s="115"/>
      <c r="M70" s="115"/>
    </row>
    <row r="71" spans="1:13" ht="12.75">
      <c r="A71" s="2">
        <v>193.55</v>
      </c>
      <c r="B71" s="2">
        <v>196.5</v>
      </c>
      <c r="C71" s="8">
        <v>3.05</v>
      </c>
      <c r="E71" s="141">
        <v>2.31</v>
      </c>
      <c r="F71" s="6">
        <f t="shared" si="0"/>
        <v>75.73770491803279</v>
      </c>
      <c r="G71" s="141">
        <v>0.19</v>
      </c>
      <c r="H71" s="114">
        <f t="shared" si="1"/>
        <v>6.229508196721312</v>
      </c>
      <c r="K71" s="115" t="s">
        <v>131</v>
      </c>
      <c r="L71" s="115"/>
      <c r="M71" s="115"/>
    </row>
    <row r="72" spans="1:13" ht="12.75">
      <c r="A72" s="2">
        <v>196.6</v>
      </c>
      <c r="B72" s="2">
        <v>198.12</v>
      </c>
      <c r="C72" s="8">
        <v>1.52</v>
      </c>
      <c r="E72" s="141">
        <v>1.7</v>
      </c>
      <c r="F72" s="6">
        <f t="shared" si="0"/>
        <v>111.8421052631579</v>
      </c>
      <c r="G72" s="141">
        <v>0.64</v>
      </c>
      <c r="H72" s="114">
        <f t="shared" si="1"/>
        <v>42.10526315789473</v>
      </c>
      <c r="K72" s="115" t="s">
        <v>131</v>
      </c>
      <c r="L72" s="115"/>
      <c r="M72" s="115"/>
    </row>
    <row r="73" spans="1:13" ht="12.75">
      <c r="A73" s="2">
        <v>198.12</v>
      </c>
      <c r="B73" s="2">
        <v>201.17</v>
      </c>
      <c r="C73" s="8">
        <v>3.05</v>
      </c>
      <c r="E73" s="141">
        <v>2.88</v>
      </c>
      <c r="F73" s="6">
        <f t="shared" si="0"/>
        <v>94.42622950819673</v>
      </c>
      <c r="G73" s="141">
        <v>1.94</v>
      </c>
      <c r="H73" s="114">
        <f t="shared" si="1"/>
        <v>63.60655737704918</v>
      </c>
      <c r="K73" s="115" t="s">
        <v>131</v>
      </c>
      <c r="L73" s="115"/>
      <c r="M73" s="115"/>
    </row>
    <row r="74" spans="1:13" ht="12.75">
      <c r="A74" s="2">
        <v>201.17</v>
      </c>
      <c r="B74" s="2">
        <v>204.22</v>
      </c>
      <c r="C74" s="8">
        <v>3.05</v>
      </c>
      <c r="E74" s="141">
        <v>3.02</v>
      </c>
      <c r="F74" s="6">
        <f t="shared" si="0"/>
        <v>99.01639344262296</v>
      </c>
      <c r="G74" s="141">
        <v>1.97</v>
      </c>
      <c r="H74" s="114">
        <f t="shared" si="1"/>
        <v>64.59016393442624</v>
      </c>
      <c r="K74" s="115" t="s">
        <v>131</v>
      </c>
      <c r="L74" s="115"/>
      <c r="M74" s="115"/>
    </row>
    <row r="75" spans="1:13" ht="12.75">
      <c r="A75" s="2">
        <v>204.22</v>
      </c>
      <c r="B75" s="2">
        <v>207.26</v>
      </c>
      <c r="C75" s="8">
        <v>3.04</v>
      </c>
      <c r="E75" s="141">
        <v>3.02</v>
      </c>
      <c r="F75" s="6">
        <f t="shared" si="0"/>
        <v>99.3421052631579</v>
      </c>
      <c r="G75" s="141">
        <v>1.91</v>
      </c>
      <c r="H75" s="114">
        <f t="shared" si="1"/>
        <v>62.82894736842105</v>
      </c>
      <c r="K75" s="115" t="s">
        <v>131</v>
      </c>
      <c r="L75" s="115"/>
      <c r="M75" s="115"/>
    </row>
    <row r="76" spans="1:13" ht="12.75">
      <c r="A76" s="2">
        <v>207.26</v>
      </c>
      <c r="B76" s="2">
        <v>210.31</v>
      </c>
      <c r="C76" s="8">
        <v>3.05</v>
      </c>
      <c r="E76" s="141">
        <v>2.71</v>
      </c>
      <c r="F76" s="6">
        <f t="shared" si="0"/>
        <v>88.85245901639345</v>
      </c>
      <c r="G76" s="141">
        <v>1.55</v>
      </c>
      <c r="H76" s="114">
        <f t="shared" si="1"/>
        <v>50.81967213114754</v>
      </c>
      <c r="K76" s="115" t="s">
        <v>131</v>
      </c>
      <c r="L76" s="115"/>
      <c r="M76" s="115"/>
    </row>
    <row r="77" spans="1:13" ht="12.75">
      <c r="A77" s="2">
        <v>210.31</v>
      </c>
      <c r="B77" s="2">
        <v>211.84</v>
      </c>
      <c r="C77" s="8">
        <v>1.53</v>
      </c>
      <c r="E77" s="141">
        <v>1.46</v>
      </c>
      <c r="F77" s="6">
        <f t="shared" si="0"/>
        <v>95.42483660130718</v>
      </c>
      <c r="G77" s="141">
        <v>1.22</v>
      </c>
      <c r="H77" s="114">
        <f t="shared" si="1"/>
        <v>79.73856209150327</v>
      </c>
      <c r="K77" s="115" t="s">
        <v>131</v>
      </c>
      <c r="L77" s="115"/>
      <c r="M77" s="115"/>
    </row>
    <row r="78" spans="1:13" ht="12.75">
      <c r="A78" s="2">
        <v>211.84</v>
      </c>
      <c r="B78" s="2">
        <v>214.88</v>
      </c>
      <c r="C78" s="8">
        <v>3.04</v>
      </c>
      <c r="E78" s="141">
        <v>2.64</v>
      </c>
      <c r="F78" s="6">
        <f t="shared" si="0"/>
        <v>86.8421052631579</v>
      </c>
      <c r="G78" s="141">
        <v>1.26</v>
      </c>
      <c r="H78" s="114">
        <f t="shared" si="1"/>
        <v>41.44736842105263</v>
      </c>
      <c r="K78" s="115" t="s">
        <v>131</v>
      </c>
      <c r="L78" s="115"/>
      <c r="M78" s="115"/>
    </row>
    <row r="79" spans="1:13" ht="12.75">
      <c r="A79" s="2">
        <v>214.88</v>
      </c>
      <c r="B79" s="2">
        <v>216.41</v>
      </c>
      <c r="C79" s="8">
        <v>1.53</v>
      </c>
      <c r="E79" s="141">
        <v>1.46</v>
      </c>
      <c r="F79" s="6">
        <f t="shared" si="0"/>
        <v>95.42483660130718</v>
      </c>
      <c r="G79" s="141">
        <v>1.11</v>
      </c>
      <c r="H79" s="114">
        <f t="shared" si="1"/>
        <v>72.54901960784315</v>
      </c>
      <c r="K79" s="115" t="s">
        <v>131</v>
      </c>
      <c r="L79" s="115"/>
      <c r="M79" s="115"/>
    </row>
    <row r="80" spans="1:13" ht="12.75">
      <c r="A80" s="2">
        <v>216.41</v>
      </c>
      <c r="B80" s="2">
        <v>219.46</v>
      </c>
      <c r="C80" s="8">
        <v>3.05</v>
      </c>
      <c r="E80" s="141">
        <v>3.03</v>
      </c>
      <c r="F80" s="6">
        <f t="shared" si="0"/>
        <v>99.34426229508196</v>
      </c>
      <c r="G80" s="141">
        <v>1.42</v>
      </c>
      <c r="H80" s="114">
        <f t="shared" si="1"/>
        <v>46.557377049180324</v>
      </c>
      <c r="K80" s="115" t="s">
        <v>131</v>
      </c>
      <c r="L80" s="115"/>
      <c r="M80" s="115"/>
    </row>
    <row r="81" spans="1:13" ht="12.75">
      <c r="A81" s="2">
        <v>219.46</v>
      </c>
      <c r="B81" s="2">
        <v>222.5</v>
      </c>
      <c r="C81" s="8">
        <v>3.04</v>
      </c>
      <c r="E81" s="141">
        <v>2.99</v>
      </c>
      <c r="F81" s="6">
        <f t="shared" si="0"/>
        <v>98.35526315789474</v>
      </c>
      <c r="G81" s="141">
        <v>1.49</v>
      </c>
      <c r="H81" s="114">
        <f t="shared" si="1"/>
        <v>49.01315789473684</v>
      </c>
      <c r="K81" s="115" t="s">
        <v>131</v>
      </c>
      <c r="L81" s="115"/>
      <c r="M81" s="115"/>
    </row>
    <row r="82" spans="1:13" ht="12.75">
      <c r="A82" s="2">
        <v>222.5</v>
      </c>
      <c r="B82" s="2">
        <v>225.55</v>
      </c>
      <c r="C82" s="8">
        <v>3.05</v>
      </c>
      <c r="E82" s="141">
        <v>2.83</v>
      </c>
      <c r="F82" s="6">
        <f t="shared" si="0"/>
        <v>92.78688524590166</v>
      </c>
      <c r="G82" s="141">
        <v>1.84</v>
      </c>
      <c r="H82" s="114">
        <f t="shared" si="1"/>
        <v>60.32786885245902</v>
      </c>
      <c r="K82" s="115" t="s">
        <v>131</v>
      </c>
      <c r="L82" s="115"/>
      <c r="M82" s="115"/>
    </row>
    <row r="83" spans="1:13" ht="12.75">
      <c r="A83" s="2">
        <v>225.55</v>
      </c>
      <c r="B83" s="2">
        <v>228.6</v>
      </c>
      <c r="C83" s="8">
        <v>3.05</v>
      </c>
      <c r="E83" s="141">
        <v>3</v>
      </c>
      <c r="F83" s="6">
        <f t="shared" si="0"/>
        <v>98.36065573770493</v>
      </c>
      <c r="G83" s="141">
        <v>2.28</v>
      </c>
      <c r="H83" s="114">
        <f t="shared" si="1"/>
        <v>74.75409836065575</v>
      </c>
      <c r="K83" s="115" t="s">
        <v>131</v>
      </c>
      <c r="L83" s="115"/>
      <c r="M83" s="115"/>
    </row>
    <row r="84" spans="1:13" ht="12.75">
      <c r="A84" s="2">
        <v>228.6</v>
      </c>
      <c r="B84" s="2">
        <v>231.65</v>
      </c>
      <c r="C84" s="8">
        <v>3.05</v>
      </c>
      <c r="E84" s="141">
        <v>3.04</v>
      </c>
      <c r="F84" s="6">
        <f t="shared" si="0"/>
        <v>99.672131147541</v>
      </c>
      <c r="G84" s="141">
        <v>2.07</v>
      </c>
      <c r="H84" s="114">
        <f t="shared" si="1"/>
        <v>67.8688524590164</v>
      </c>
      <c r="K84" s="115" t="s">
        <v>131</v>
      </c>
      <c r="L84" s="115"/>
      <c r="M84" s="115"/>
    </row>
    <row r="85" spans="1:13" ht="12.75">
      <c r="A85" s="2">
        <v>231.65</v>
      </c>
      <c r="B85" s="2">
        <v>234.7</v>
      </c>
      <c r="C85" s="8">
        <v>3.05</v>
      </c>
      <c r="E85" s="141">
        <v>3.01</v>
      </c>
      <c r="F85" s="6">
        <f t="shared" si="0"/>
        <v>98.68852459016392</v>
      </c>
      <c r="G85" s="141">
        <v>2.67</v>
      </c>
      <c r="H85" s="114">
        <f t="shared" si="1"/>
        <v>87.54098360655738</v>
      </c>
      <c r="K85" s="115" t="s">
        <v>131</v>
      </c>
      <c r="L85" s="115"/>
      <c r="M85" s="115"/>
    </row>
    <row r="86" spans="1:13" ht="12.75">
      <c r="A86" s="2">
        <v>234.7</v>
      </c>
      <c r="B86" s="2">
        <v>237.74</v>
      </c>
      <c r="C86" s="8">
        <v>3.04</v>
      </c>
      <c r="E86" s="141">
        <v>3.05</v>
      </c>
      <c r="F86" s="6">
        <f t="shared" si="0"/>
        <v>100.32894736842104</v>
      </c>
      <c r="G86" s="141">
        <v>2.6</v>
      </c>
      <c r="H86" s="114">
        <f t="shared" si="1"/>
        <v>85.52631578947368</v>
      </c>
      <c r="K86" s="115" t="s">
        <v>131</v>
      </c>
      <c r="L86" s="115"/>
      <c r="M86" s="115"/>
    </row>
    <row r="87" spans="1:13" ht="12.75">
      <c r="A87" s="2">
        <v>237.74</v>
      </c>
      <c r="B87" s="2">
        <v>240.79</v>
      </c>
      <c r="C87" s="8">
        <v>3.05</v>
      </c>
      <c r="E87" s="141">
        <v>3.04</v>
      </c>
      <c r="F87" s="6">
        <f t="shared" si="0"/>
        <v>99.672131147541</v>
      </c>
      <c r="G87" s="141">
        <v>2.22</v>
      </c>
      <c r="H87" s="114">
        <f t="shared" si="1"/>
        <v>72.78688524590164</v>
      </c>
      <c r="K87" s="115" t="s">
        <v>131</v>
      </c>
      <c r="L87" s="115"/>
      <c r="M87" s="115"/>
    </row>
    <row r="88" spans="1:13" ht="12.75">
      <c r="A88" s="2">
        <v>240.79</v>
      </c>
      <c r="B88" s="2">
        <v>243.84</v>
      </c>
      <c r="C88" s="8">
        <v>3.05</v>
      </c>
      <c r="E88" s="141">
        <v>3.03</v>
      </c>
      <c r="F88" s="6">
        <f t="shared" si="0"/>
        <v>99.34426229508196</v>
      </c>
      <c r="G88" s="141">
        <v>2.75</v>
      </c>
      <c r="H88" s="114">
        <f t="shared" si="1"/>
        <v>90.1639344262295</v>
      </c>
      <c r="K88" s="115" t="s">
        <v>131</v>
      </c>
      <c r="L88" s="115"/>
      <c r="M88" s="115"/>
    </row>
    <row r="89" spans="1:13" ht="12.75">
      <c r="A89" s="2">
        <v>243.84</v>
      </c>
      <c r="B89" s="2">
        <v>246.89</v>
      </c>
      <c r="C89" s="8">
        <v>3.05</v>
      </c>
      <c r="E89" s="141">
        <v>2.92</v>
      </c>
      <c r="F89" s="6">
        <f t="shared" si="0"/>
        <v>95.73770491803279</v>
      </c>
      <c r="G89" s="141">
        <v>1.88</v>
      </c>
      <c r="H89" s="114">
        <f t="shared" si="1"/>
        <v>61.63934426229508</v>
      </c>
      <c r="K89" s="115" t="s">
        <v>131</v>
      </c>
      <c r="L89" s="115"/>
      <c r="M89" s="115"/>
    </row>
    <row r="90" spans="1:13" ht="12.75">
      <c r="A90" s="2">
        <v>246.89</v>
      </c>
      <c r="B90" s="2">
        <v>247.8</v>
      </c>
      <c r="C90" s="8">
        <v>0.91</v>
      </c>
      <c r="E90" s="141">
        <v>0.83</v>
      </c>
      <c r="F90" s="6">
        <f t="shared" si="0"/>
        <v>91.20879120879121</v>
      </c>
      <c r="G90" s="141">
        <v>0.83</v>
      </c>
      <c r="H90" s="114">
        <f t="shared" si="1"/>
        <v>91.20879120879121</v>
      </c>
      <c r="K90" s="115" t="s">
        <v>131</v>
      </c>
      <c r="L90" s="115"/>
      <c r="M90" s="115"/>
    </row>
  </sheetData>
  <sheetProtection/>
  <printOptions/>
  <pageMargins left="0.7086614173228347" right="0.1968503937007874" top="0.7480314960629921" bottom="0.7480314960629921" header="0.31496062992125984" footer="0.31496062992125984"/>
  <pageSetup horizontalDpi="300" verticalDpi="300" orientation="portrait" scale="94" r:id="rId1"/>
  <headerFooter alignWithMargins="0">
    <oddFooter>&amp;L&amp;"Arial,Bold"&amp;12C 11-10&amp;C&amp;"Arial,Bold"&amp;14GEOTECHNICAL LOG</oddFooter>
  </headerFooter>
</worksheet>
</file>

<file path=xl/worksheets/sheet3.xml><?xml version="1.0" encoding="utf-8"?>
<worksheet xmlns="http://schemas.openxmlformats.org/spreadsheetml/2006/main" xmlns:r="http://schemas.openxmlformats.org/officeDocument/2006/relationships">
  <dimension ref="A1:U27"/>
  <sheetViews>
    <sheetView view="pageBreakPreview" zoomScale="60" workbookViewId="0" topLeftCell="A1">
      <selection activeCell="S11" sqref="S11"/>
    </sheetView>
  </sheetViews>
  <sheetFormatPr defaultColWidth="9.140625" defaultRowHeight="12.75"/>
  <cols>
    <col min="1" max="1" width="7.421875" style="0" customWidth="1"/>
    <col min="2" max="3" width="12.28125" style="0" customWidth="1"/>
    <col min="4" max="4" width="0.85546875" style="0" customWidth="1"/>
    <col min="5" max="5" width="5.7109375" style="0" customWidth="1"/>
    <col min="6" max="6" width="8.28125" style="0" customWidth="1"/>
    <col min="7" max="7" width="7.421875" style="0" customWidth="1"/>
    <col min="8" max="9" width="12.28125" style="0" customWidth="1"/>
    <col min="10" max="10" width="0.85546875" style="0" customWidth="1"/>
    <col min="11" max="11" width="5.7109375" style="0" customWidth="1"/>
  </cols>
  <sheetData>
    <row r="1" spans="1:21" ht="29.25" customHeight="1">
      <c r="A1" s="249" t="s">
        <v>268</v>
      </c>
      <c r="B1" s="249"/>
      <c r="C1" s="249"/>
      <c r="D1" s="249"/>
      <c r="E1" s="249"/>
      <c r="F1" s="249"/>
      <c r="G1" s="249"/>
      <c r="H1" s="249"/>
      <c r="I1" s="249"/>
      <c r="J1" s="249"/>
      <c r="K1" s="249"/>
      <c r="L1" s="18"/>
      <c r="M1" s="249" t="s">
        <v>269</v>
      </c>
      <c r="N1" s="249"/>
      <c r="O1" s="249"/>
      <c r="P1" s="249"/>
      <c r="Q1" s="249"/>
      <c r="R1" s="249"/>
      <c r="S1" s="249"/>
      <c r="T1" s="249"/>
      <c r="U1" s="249"/>
    </row>
    <row r="2" spans="3:17" ht="3.75" customHeight="1">
      <c r="C2" s="14"/>
      <c r="D2" s="12"/>
      <c r="E2" s="138"/>
      <c r="F2" s="11"/>
      <c r="H2" s="11"/>
      <c r="J2" s="12"/>
      <c r="K2" s="138"/>
      <c r="Q2" s="1"/>
    </row>
    <row r="3" spans="1:17" ht="59.25" customHeight="1">
      <c r="A3" s="20" t="s">
        <v>19</v>
      </c>
      <c r="B3" s="42" t="s">
        <v>8</v>
      </c>
      <c r="C3" s="42" t="s">
        <v>9</v>
      </c>
      <c r="D3" s="16"/>
      <c r="E3" s="15" t="s">
        <v>34</v>
      </c>
      <c r="F3" s="17"/>
      <c r="G3" s="20" t="s">
        <v>19</v>
      </c>
      <c r="H3" s="42" t="s">
        <v>8</v>
      </c>
      <c r="I3" s="42" t="s">
        <v>9</v>
      </c>
      <c r="J3" s="16"/>
      <c r="K3" s="15" t="s">
        <v>34</v>
      </c>
      <c r="M3" s="20" t="s">
        <v>19</v>
      </c>
      <c r="N3" s="42" t="s">
        <v>8</v>
      </c>
      <c r="O3" s="42" t="s">
        <v>9</v>
      </c>
      <c r="P3" s="16"/>
      <c r="Q3" s="15" t="s">
        <v>34</v>
      </c>
    </row>
    <row r="4" spans="5:17" ht="3.75" customHeight="1">
      <c r="E4" s="1"/>
      <c r="K4" s="1"/>
      <c r="Q4" s="1"/>
    </row>
    <row r="5" spans="1:17" ht="25.5" customHeight="1">
      <c r="A5" s="116">
        <v>1</v>
      </c>
      <c r="B5" s="117">
        <v>4.57</v>
      </c>
      <c r="C5" s="117">
        <v>10.09</v>
      </c>
      <c r="D5" s="12"/>
      <c r="E5" s="139" t="s">
        <v>128</v>
      </c>
      <c r="F5" s="11"/>
      <c r="G5" s="116">
        <v>24</v>
      </c>
      <c r="H5" s="8">
        <v>110.6</v>
      </c>
      <c r="I5" s="8">
        <v>114.67</v>
      </c>
      <c r="J5" s="12"/>
      <c r="K5" s="139" t="s">
        <v>128</v>
      </c>
      <c r="M5">
        <v>47</v>
      </c>
      <c r="N5">
        <v>216.32</v>
      </c>
      <c r="O5">
        <v>221.53</v>
      </c>
      <c r="Q5" s="1" t="s">
        <v>128</v>
      </c>
    </row>
    <row r="6" spans="1:17" ht="25.5" customHeight="1">
      <c r="A6" s="116">
        <v>2</v>
      </c>
      <c r="B6" s="117">
        <v>10.09</v>
      </c>
      <c r="C6" s="117">
        <v>14.88</v>
      </c>
      <c r="D6" s="12"/>
      <c r="E6" s="139" t="s">
        <v>128</v>
      </c>
      <c r="F6" s="11"/>
      <c r="G6" s="116">
        <v>25</v>
      </c>
      <c r="H6" s="8">
        <v>114.67</v>
      </c>
      <c r="I6" s="8">
        <v>119.96</v>
      </c>
      <c r="J6" s="12"/>
      <c r="K6" s="139" t="s">
        <v>128</v>
      </c>
      <c r="M6">
        <v>48</v>
      </c>
      <c r="N6">
        <v>221.53</v>
      </c>
      <c r="O6">
        <v>226.33</v>
      </c>
      <c r="Q6" s="1" t="s">
        <v>128</v>
      </c>
    </row>
    <row r="7" spans="1:17" ht="25.5" customHeight="1">
      <c r="A7" s="116">
        <v>3</v>
      </c>
      <c r="B7" s="117">
        <v>14.88</v>
      </c>
      <c r="C7" s="117">
        <v>19.15</v>
      </c>
      <c r="D7" s="12"/>
      <c r="E7" s="139" t="s">
        <v>128</v>
      </c>
      <c r="F7" s="11"/>
      <c r="G7" s="116">
        <v>26</v>
      </c>
      <c r="H7" s="8">
        <v>119.96</v>
      </c>
      <c r="I7" s="8">
        <v>124.61</v>
      </c>
      <c r="J7" s="12"/>
      <c r="K7" s="139" t="s">
        <v>128</v>
      </c>
      <c r="M7">
        <v>49</v>
      </c>
      <c r="N7">
        <v>226.33</v>
      </c>
      <c r="O7">
        <v>231.65</v>
      </c>
      <c r="Q7" s="1" t="s">
        <v>128</v>
      </c>
    </row>
    <row r="8" spans="1:17" ht="25.5" customHeight="1">
      <c r="A8" s="116">
        <v>4</v>
      </c>
      <c r="B8" s="117">
        <v>19.15</v>
      </c>
      <c r="C8" s="117">
        <v>24.38</v>
      </c>
      <c r="D8" s="12"/>
      <c r="E8" s="139" t="s">
        <v>128</v>
      </c>
      <c r="F8" s="11"/>
      <c r="G8" s="116">
        <v>27</v>
      </c>
      <c r="H8" s="8">
        <v>124.61</v>
      </c>
      <c r="I8" s="8">
        <v>129.36</v>
      </c>
      <c r="J8" s="12"/>
      <c r="K8" s="139" t="s">
        <v>128</v>
      </c>
      <c r="M8">
        <v>50</v>
      </c>
      <c r="N8">
        <v>231.65</v>
      </c>
      <c r="O8">
        <v>237.04</v>
      </c>
      <c r="Q8" s="1" t="s">
        <v>128</v>
      </c>
    </row>
    <row r="9" spans="1:17" ht="25.5" customHeight="1">
      <c r="A9" s="116">
        <v>5</v>
      </c>
      <c r="B9" s="117">
        <v>24.38</v>
      </c>
      <c r="C9" s="117">
        <v>29.3</v>
      </c>
      <c r="D9" s="12"/>
      <c r="E9" s="139" t="s">
        <v>128</v>
      </c>
      <c r="F9" s="11"/>
      <c r="G9" s="116">
        <v>28</v>
      </c>
      <c r="H9" s="8">
        <v>129.36</v>
      </c>
      <c r="I9" s="8">
        <v>134.06</v>
      </c>
      <c r="J9" s="12"/>
      <c r="K9" s="139" t="s">
        <v>128</v>
      </c>
      <c r="M9">
        <v>51</v>
      </c>
      <c r="N9">
        <v>237.04</v>
      </c>
      <c r="O9">
        <v>242.35</v>
      </c>
      <c r="Q9" s="1" t="s">
        <v>128</v>
      </c>
    </row>
    <row r="10" spans="1:17" ht="25.5" customHeight="1">
      <c r="A10" s="116">
        <v>6</v>
      </c>
      <c r="B10" s="117">
        <v>29.3</v>
      </c>
      <c r="C10" s="117">
        <v>33.8</v>
      </c>
      <c r="D10" s="12"/>
      <c r="E10" s="139" t="s">
        <v>128</v>
      </c>
      <c r="F10" s="11"/>
      <c r="G10" s="116">
        <v>29</v>
      </c>
      <c r="H10" s="8">
        <v>134.06</v>
      </c>
      <c r="I10" s="8">
        <v>138.52</v>
      </c>
      <c r="J10" s="12"/>
      <c r="K10" s="139" t="s">
        <v>128</v>
      </c>
      <c r="M10">
        <v>52</v>
      </c>
      <c r="N10">
        <v>242.35</v>
      </c>
      <c r="O10">
        <v>247.24</v>
      </c>
      <c r="Q10" s="1" t="s">
        <v>128</v>
      </c>
    </row>
    <row r="11" spans="1:17" ht="25.5" customHeight="1">
      <c r="A11" s="116">
        <v>7</v>
      </c>
      <c r="B11" s="117">
        <v>33.8</v>
      </c>
      <c r="C11" s="117">
        <v>39.07</v>
      </c>
      <c r="D11" s="12"/>
      <c r="E11" s="139" t="s">
        <v>128</v>
      </c>
      <c r="F11" s="11"/>
      <c r="G11" s="116">
        <v>30</v>
      </c>
      <c r="H11" s="8">
        <v>138.52</v>
      </c>
      <c r="I11" s="8">
        <v>143.26</v>
      </c>
      <c r="J11" s="12"/>
      <c r="K11" s="139" t="s">
        <v>128</v>
      </c>
      <c r="M11">
        <v>53</v>
      </c>
      <c r="N11">
        <v>247.24</v>
      </c>
      <c r="O11">
        <v>247.8</v>
      </c>
      <c r="Q11" s="1" t="s">
        <v>128</v>
      </c>
    </row>
    <row r="12" spans="1:17" ht="25.5" customHeight="1">
      <c r="A12" s="116">
        <v>8</v>
      </c>
      <c r="B12" s="117">
        <v>39.07</v>
      </c>
      <c r="C12" s="117">
        <v>43.35</v>
      </c>
      <c r="D12" s="12"/>
      <c r="E12" s="139" t="s">
        <v>128</v>
      </c>
      <c r="F12" s="11"/>
      <c r="G12" s="116">
        <v>31</v>
      </c>
      <c r="H12" s="8">
        <v>143.26</v>
      </c>
      <c r="I12" s="8">
        <v>148.01</v>
      </c>
      <c r="J12" s="12"/>
      <c r="K12" s="139" t="s">
        <v>128</v>
      </c>
      <c r="Q12" s="1"/>
    </row>
    <row r="13" spans="1:17" ht="25.5" customHeight="1">
      <c r="A13" s="116">
        <v>9</v>
      </c>
      <c r="B13" s="117">
        <v>43.35</v>
      </c>
      <c r="C13" s="117">
        <v>48.07</v>
      </c>
      <c r="D13" s="12"/>
      <c r="E13" s="139" t="s">
        <v>128</v>
      </c>
      <c r="F13" s="11"/>
      <c r="G13" s="116">
        <v>32</v>
      </c>
      <c r="H13" s="8">
        <v>148.01</v>
      </c>
      <c r="I13" s="8">
        <v>152.09</v>
      </c>
      <c r="J13" s="12"/>
      <c r="K13" s="139" t="s">
        <v>128</v>
      </c>
      <c r="Q13" s="1"/>
    </row>
    <row r="14" spans="1:17" ht="25.5" customHeight="1">
      <c r="A14" s="116">
        <v>10</v>
      </c>
      <c r="B14" s="117">
        <v>48.07</v>
      </c>
      <c r="C14" s="117">
        <v>52</v>
      </c>
      <c r="D14" s="12"/>
      <c r="E14" s="139" t="s">
        <v>128</v>
      </c>
      <c r="F14" s="11"/>
      <c r="G14" s="116">
        <v>33</v>
      </c>
      <c r="H14" s="8">
        <v>152.09</v>
      </c>
      <c r="I14" s="8">
        <v>156.04</v>
      </c>
      <c r="J14" s="12"/>
      <c r="K14" s="139" t="s">
        <v>128</v>
      </c>
      <c r="Q14" s="1"/>
    </row>
    <row r="15" spans="1:17" ht="25.5" customHeight="1">
      <c r="A15" s="116">
        <v>11</v>
      </c>
      <c r="B15" s="117">
        <v>52</v>
      </c>
      <c r="C15" s="117">
        <v>56.34</v>
      </c>
      <c r="D15" s="12"/>
      <c r="E15" s="139" t="s">
        <v>128</v>
      </c>
      <c r="F15" s="11"/>
      <c r="G15" s="116">
        <v>34</v>
      </c>
      <c r="H15" s="8">
        <v>156.04</v>
      </c>
      <c r="I15" s="8">
        <v>160.62</v>
      </c>
      <c r="J15" s="12"/>
      <c r="K15" s="139" t="s">
        <v>128</v>
      </c>
      <c r="Q15" s="1"/>
    </row>
    <row r="16" spans="1:17" ht="25.5" customHeight="1">
      <c r="A16" s="116">
        <v>12</v>
      </c>
      <c r="B16" s="117">
        <v>56.34</v>
      </c>
      <c r="C16" s="117">
        <v>60.96</v>
      </c>
      <c r="D16" s="12"/>
      <c r="E16" s="139" t="s">
        <v>128</v>
      </c>
      <c r="F16" s="11"/>
      <c r="G16" s="116">
        <v>35</v>
      </c>
      <c r="H16" s="8">
        <v>160.62</v>
      </c>
      <c r="I16" s="8">
        <v>165</v>
      </c>
      <c r="J16" s="12"/>
      <c r="K16" s="139" t="s">
        <v>128</v>
      </c>
      <c r="Q16" s="1"/>
    </row>
    <row r="17" spans="1:17" ht="25.5" customHeight="1">
      <c r="A17" s="116">
        <v>13</v>
      </c>
      <c r="B17" s="117">
        <v>60.96</v>
      </c>
      <c r="C17" s="117">
        <v>65.64</v>
      </c>
      <c r="D17" s="12"/>
      <c r="E17" s="139" t="s">
        <v>128</v>
      </c>
      <c r="F17" s="11"/>
      <c r="G17" s="116">
        <v>36</v>
      </c>
      <c r="H17" s="8">
        <v>165</v>
      </c>
      <c r="I17" s="8">
        <v>169.16</v>
      </c>
      <c r="J17" s="12"/>
      <c r="K17" s="139" t="s">
        <v>128</v>
      </c>
      <c r="Q17" s="1"/>
    </row>
    <row r="18" spans="1:17" ht="25.5" customHeight="1">
      <c r="A18" s="116">
        <v>14</v>
      </c>
      <c r="B18" s="117">
        <v>65.64</v>
      </c>
      <c r="C18" s="117">
        <v>69.88</v>
      </c>
      <c r="D18" s="12"/>
      <c r="E18" s="139" t="s">
        <v>128</v>
      </c>
      <c r="F18" s="11"/>
      <c r="G18" s="116">
        <v>37</v>
      </c>
      <c r="H18" s="8">
        <v>169.16</v>
      </c>
      <c r="I18" s="8">
        <v>174.06</v>
      </c>
      <c r="J18" s="12"/>
      <c r="K18" s="139" t="s">
        <v>128</v>
      </c>
      <c r="Q18" s="1"/>
    </row>
    <row r="19" spans="1:17" ht="25.5" customHeight="1">
      <c r="A19" s="116">
        <v>15</v>
      </c>
      <c r="B19" s="117">
        <v>69.88</v>
      </c>
      <c r="C19" s="117">
        <v>73.94</v>
      </c>
      <c r="D19" s="12"/>
      <c r="E19" s="139" t="s">
        <v>128</v>
      </c>
      <c r="F19" s="11"/>
      <c r="G19" s="116">
        <v>38</v>
      </c>
      <c r="H19" s="8">
        <v>174.06</v>
      </c>
      <c r="I19" s="8">
        <v>178.54</v>
      </c>
      <c r="J19" s="12"/>
      <c r="K19" s="139" t="s">
        <v>128</v>
      </c>
      <c r="Q19" s="1"/>
    </row>
    <row r="20" spans="1:17" ht="25.5" customHeight="1">
      <c r="A20" s="116">
        <v>16</v>
      </c>
      <c r="B20" s="117">
        <v>73.94</v>
      </c>
      <c r="C20" s="117">
        <v>77.93</v>
      </c>
      <c r="D20" s="12"/>
      <c r="E20" s="139" t="s">
        <v>128</v>
      </c>
      <c r="F20" s="11"/>
      <c r="G20" s="116">
        <v>39</v>
      </c>
      <c r="H20" s="8">
        <v>178.54</v>
      </c>
      <c r="I20" s="8">
        <v>183.02</v>
      </c>
      <c r="J20" s="12"/>
      <c r="K20" s="139" t="s">
        <v>128</v>
      </c>
      <c r="Q20" s="1"/>
    </row>
    <row r="21" spans="1:17" ht="25.5" customHeight="1">
      <c r="A21" s="116">
        <v>17</v>
      </c>
      <c r="B21" s="117">
        <v>77.93</v>
      </c>
      <c r="C21" s="117">
        <v>82.2</v>
      </c>
      <c r="D21" s="12"/>
      <c r="E21" s="139" t="s">
        <v>128</v>
      </c>
      <c r="F21" s="11"/>
      <c r="G21" s="116">
        <v>40</v>
      </c>
      <c r="H21" s="8">
        <v>183.02</v>
      </c>
      <c r="I21" s="8">
        <v>187.7</v>
      </c>
      <c r="J21" s="12"/>
      <c r="K21" s="139" t="s">
        <v>128</v>
      </c>
      <c r="Q21" s="1"/>
    </row>
    <row r="22" spans="1:17" ht="25.5" customHeight="1">
      <c r="A22" s="116">
        <v>18</v>
      </c>
      <c r="B22" s="117">
        <v>82.2</v>
      </c>
      <c r="C22" s="117">
        <v>87.92</v>
      </c>
      <c r="D22" s="12"/>
      <c r="E22" s="139" t="s">
        <v>128</v>
      </c>
      <c r="F22" s="11"/>
      <c r="G22" s="116">
        <v>41</v>
      </c>
      <c r="H22" s="8">
        <v>187.7</v>
      </c>
      <c r="I22" s="8">
        <v>192.38</v>
      </c>
      <c r="J22" s="12"/>
      <c r="K22" s="139" t="s">
        <v>128</v>
      </c>
      <c r="Q22" s="1"/>
    </row>
    <row r="23" spans="1:17" ht="25.5" customHeight="1">
      <c r="A23" s="116">
        <v>19</v>
      </c>
      <c r="B23" s="117">
        <v>87.92</v>
      </c>
      <c r="C23" s="8">
        <v>93.36</v>
      </c>
      <c r="D23" s="12"/>
      <c r="E23" s="139" t="s">
        <v>128</v>
      </c>
      <c r="F23" s="11"/>
      <c r="G23" s="116">
        <v>42</v>
      </c>
      <c r="H23" s="8">
        <v>192.38</v>
      </c>
      <c r="I23" s="8">
        <v>197.04</v>
      </c>
      <c r="J23" s="12"/>
      <c r="K23" s="139" t="s">
        <v>128</v>
      </c>
      <c r="Q23" s="1"/>
    </row>
    <row r="24" spans="1:17" ht="25.5" customHeight="1">
      <c r="A24" s="116">
        <v>20</v>
      </c>
      <c r="B24" s="8">
        <v>93.36</v>
      </c>
      <c r="C24" s="8">
        <v>98.75</v>
      </c>
      <c r="D24" s="12"/>
      <c r="E24" s="139" t="s">
        <v>128</v>
      </c>
      <c r="F24" s="11"/>
      <c r="G24" s="116">
        <v>43</v>
      </c>
      <c r="H24" s="8">
        <v>197.04</v>
      </c>
      <c r="I24" s="8">
        <v>201.69</v>
      </c>
      <c r="J24" s="12"/>
      <c r="K24" s="139" t="s">
        <v>128</v>
      </c>
      <c r="Q24" s="1"/>
    </row>
    <row r="25" spans="1:17" ht="25.5" customHeight="1">
      <c r="A25" s="116">
        <v>21</v>
      </c>
      <c r="B25" s="8">
        <v>98.75</v>
      </c>
      <c r="C25" s="8">
        <v>102.74</v>
      </c>
      <c r="D25" s="12"/>
      <c r="E25" s="139" t="s">
        <v>128</v>
      </c>
      <c r="F25" s="11"/>
      <c r="G25" s="116">
        <v>44</v>
      </c>
      <c r="H25" s="8">
        <v>201.69</v>
      </c>
      <c r="I25" s="8">
        <v>206.72</v>
      </c>
      <c r="J25" s="12"/>
      <c r="K25" s="139" t="s">
        <v>128</v>
      </c>
      <c r="Q25" s="1"/>
    </row>
    <row r="26" spans="1:17" ht="25.5" customHeight="1">
      <c r="A26" s="116">
        <v>22</v>
      </c>
      <c r="B26" s="8">
        <v>102.74</v>
      </c>
      <c r="C26" s="8">
        <v>106.68</v>
      </c>
      <c r="D26" s="12"/>
      <c r="E26" s="139" t="s">
        <v>128</v>
      </c>
      <c r="F26" s="11"/>
      <c r="G26" s="116">
        <v>45</v>
      </c>
      <c r="H26" s="8">
        <v>206.72</v>
      </c>
      <c r="I26" s="8">
        <v>211.42</v>
      </c>
      <c r="J26" s="12"/>
      <c r="K26" s="139" t="s">
        <v>128</v>
      </c>
      <c r="Q26" s="1"/>
    </row>
    <row r="27" spans="1:17" ht="25.5" customHeight="1">
      <c r="A27" s="116">
        <v>23</v>
      </c>
      <c r="B27" s="8">
        <v>106.68</v>
      </c>
      <c r="C27" s="8">
        <v>110.6</v>
      </c>
      <c r="D27" s="12"/>
      <c r="E27" s="139" t="s">
        <v>128</v>
      </c>
      <c r="F27" s="11"/>
      <c r="G27" s="116">
        <v>46</v>
      </c>
      <c r="H27" s="8">
        <v>211.42</v>
      </c>
      <c r="I27" s="8">
        <v>216.32</v>
      </c>
      <c r="J27" s="12"/>
      <c r="K27" s="139" t="s">
        <v>128</v>
      </c>
      <c r="Q27" s="1"/>
    </row>
  </sheetData>
  <sheetProtection/>
  <mergeCells count="2">
    <mergeCell ref="A1:K1"/>
    <mergeCell ref="M1:U1"/>
  </mergeCells>
  <printOptions/>
  <pageMargins left="0.75" right="0.5" top="1" bottom="0.75" header="0.5" footer="0.5"/>
  <pageSetup horizontalDpi="600" verticalDpi="600" orientation="portrait" r:id="rId1"/>
  <headerFooter>
    <oddFooter>&amp;C&amp;"Arial,Bold"&amp;14BOX LOG</oddFooter>
  </headerFooter>
</worksheet>
</file>

<file path=xl/worksheets/sheet4.xml><?xml version="1.0" encoding="utf-8"?>
<worksheet xmlns="http://schemas.openxmlformats.org/spreadsheetml/2006/main" xmlns:r="http://schemas.openxmlformats.org/officeDocument/2006/relationships">
  <dimension ref="A3:D38"/>
  <sheetViews>
    <sheetView zoomScalePageLayoutView="0" workbookViewId="0" topLeftCell="A1">
      <selection activeCell="B18" sqref="B18"/>
    </sheetView>
  </sheetViews>
  <sheetFormatPr defaultColWidth="9.140625" defaultRowHeight="12.75"/>
  <cols>
    <col min="1" max="1" width="6.57421875" style="0" customWidth="1"/>
    <col min="2" max="2" width="13.7109375" style="0" customWidth="1"/>
    <col min="3" max="3" width="0.71875" style="0" customWidth="1"/>
    <col min="4" max="4" width="95.57421875" style="0" customWidth="1"/>
  </cols>
  <sheetData>
    <row r="3" spans="1:4" ht="30" customHeight="1">
      <c r="A3" s="227" t="s">
        <v>33</v>
      </c>
      <c r="B3" s="40" t="s">
        <v>13</v>
      </c>
      <c r="C3" s="23"/>
      <c r="D3" s="21" t="s">
        <v>32</v>
      </c>
    </row>
    <row r="4" ht="6.75" customHeight="1">
      <c r="A4" s="227"/>
    </row>
    <row r="5" spans="1:4" ht="24" customHeight="1">
      <c r="A5" s="227"/>
      <c r="B5" s="39">
        <v>16.13</v>
      </c>
      <c r="D5" s="118" t="s">
        <v>111</v>
      </c>
    </row>
    <row r="6" spans="1:4" ht="24" customHeight="1">
      <c r="A6" s="227"/>
      <c r="B6" s="39"/>
      <c r="D6" s="118"/>
    </row>
    <row r="7" spans="1:4" ht="24" customHeight="1">
      <c r="A7" s="227"/>
      <c r="B7" s="39">
        <v>212.34</v>
      </c>
      <c r="C7" t="s">
        <v>112</v>
      </c>
      <c r="D7" s="118"/>
    </row>
    <row r="8" spans="1:4" ht="24" customHeight="1">
      <c r="A8" s="227"/>
      <c r="B8" s="39">
        <v>246.24</v>
      </c>
      <c r="D8" s="118" t="s">
        <v>113</v>
      </c>
    </row>
    <row r="9" spans="1:4" ht="24" customHeight="1">
      <c r="A9" s="227"/>
      <c r="B9" s="39"/>
      <c r="D9" s="38"/>
    </row>
    <row r="10" spans="1:4" ht="24" customHeight="1">
      <c r="A10" s="227"/>
      <c r="B10" s="39"/>
      <c r="D10" s="38"/>
    </row>
    <row r="11" spans="1:4" ht="24" customHeight="1">
      <c r="A11" s="227"/>
      <c r="B11" s="39"/>
      <c r="D11" s="38"/>
    </row>
    <row r="12" spans="1:4" ht="24" customHeight="1">
      <c r="A12" s="227"/>
      <c r="B12" s="39"/>
      <c r="D12" s="38"/>
    </row>
    <row r="13" spans="1:4" ht="24" customHeight="1">
      <c r="A13" s="227"/>
      <c r="B13" s="39"/>
      <c r="D13" s="38"/>
    </row>
    <row r="14" spans="1:4" ht="24" customHeight="1">
      <c r="A14" s="227"/>
      <c r="B14" s="39"/>
      <c r="D14" s="38"/>
    </row>
    <row r="15" spans="1:4" ht="24" customHeight="1">
      <c r="A15" s="227"/>
      <c r="B15" s="39"/>
      <c r="D15" s="38"/>
    </row>
    <row r="16" spans="1:4" ht="24" customHeight="1">
      <c r="A16" s="227"/>
      <c r="B16" s="39"/>
      <c r="D16" s="38"/>
    </row>
    <row r="17" spans="1:4" ht="24" customHeight="1">
      <c r="A17" s="227"/>
      <c r="B17" s="39"/>
      <c r="D17" s="38"/>
    </row>
    <row r="18" spans="1:4" ht="24" customHeight="1">
      <c r="A18" s="227"/>
      <c r="B18" s="39"/>
      <c r="D18" s="38"/>
    </row>
    <row r="19" spans="1:4" ht="24" customHeight="1">
      <c r="A19" s="227"/>
      <c r="B19" s="39"/>
      <c r="D19" s="38"/>
    </row>
    <row r="20" spans="1:4" ht="24" customHeight="1">
      <c r="A20" s="227"/>
      <c r="B20" s="39"/>
      <c r="D20" s="38"/>
    </row>
    <row r="21" spans="1:4" ht="24" customHeight="1">
      <c r="A21" s="227"/>
      <c r="B21" s="39"/>
      <c r="D21" s="38"/>
    </row>
    <row r="22" spans="1:4" ht="24" customHeight="1">
      <c r="A22" s="227"/>
      <c r="B22" s="39"/>
      <c r="D22" s="38"/>
    </row>
    <row r="23" ht="12.75">
      <c r="A23" s="43"/>
    </row>
    <row r="24" ht="12.75">
      <c r="A24" s="43"/>
    </row>
    <row r="25" ht="12.75">
      <c r="A25" s="43"/>
    </row>
    <row r="26" ht="12.75">
      <c r="A26" s="43"/>
    </row>
    <row r="27" ht="12.75">
      <c r="A27" s="43"/>
    </row>
    <row r="28" ht="12.75">
      <c r="A28" s="43"/>
    </row>
    <row r="29" ht="12.75">
      <c r="A29" s="43"/>
    </row>
    <row r="30" ht="12.75">
      <c r="A30" s="43"/>
    </row>
    <row r="31" ht="12.75">
      <c r="A31" s="43"/>
    </row>
    <row r="32" ht="12.75">
      <c r="A32" s="43"/>
    </row>
    <row r="33" ht="12.75">
      <c r="A33" s="43"/>
    </row>
    <row r="34" ht="12.75">
      <c r="A34" s="43"/>
    </row>
    <row r="35" ht="12.75">
      <c r="A35" s="43"/>
    </row>
    <row r="36" ht="12.75">
      <c r="A36" s="43"/>
    </row>
    <row r="37" ht="12.75">
      <c r="A37" s="43"/>
    </row>
    <row r="38" ht="12.75">
      <c r="A38" s="43"/>
    </row>
  </sheetData>
  <sheetProtection/>
  <mergeCells count="1">
    <mergeCell ref="A3:A22"/>
  </mergeCell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T36"/>
  <sheetViews>
    <sheetView view="pageLayout" zoomScaleNormal="85" zoomScaleSheetLayoutView="100" workbookViewId="0" topLeftCell="A23">
      <selection activeCell="A37" sqref="A37:IV92"/>
    </sheetView>
  </sheetViews>
  <sheetFormatPr defaultColWidth="9.140625" defaultRowHeight="12.75"/>
  <cols>
    <col min="1" max="1" width="3.140625" style="0" customWidth="1"/>
    <col min="2" max="2" width="3.00390625" style="0" customWidth="1"/>
    <col min="3" max="4" width="10.7109375" style="2" customWidth="1"/>
    <col min="5" max="5" width="0.5625" style="0" customWidth="1"/>
    <col min="6" max="6" width="6.57421875" style="0" customWidth="1"/>
    <col min="7" max="7" width="5.57421875" style="0" customWidth="1"/>
    <col min="8" max="10" width="4.7109375" style="0" customWidth="1"/>
    <col min="11" max="11" width="0.5625" style="0" customWidth="1"/>
    <col min="12" max="12" width="8.00390625" style="0" customWidth="1"/>
    <col min="13" max="13" width="5.8515625" style="0" customWidth="1"/>
    <col min="14" max="14" width="0.5625" style="0" customWidth="1"/>
    <col min="15" max="15" width="7.00390625" style="0" customWidth="1"/>
    <col min="16" max="16" width="5.8515625" style="0" customWidth="1"/>
    <col min="17" max="17" width="0.5625" style="0" customWidth="1"/>
    <col min="18" max="18" width="94.7109375" style="4" customWidth="1"/>
    <col min="19" max="19" width="0.5625" style="0" customWidth="1"/>
    <col min="20" max="20" width="3.28125" style="0" bestFit="1" customWidth="1"/>
  </cols>
  <sheetData>
    <row r="1" spans="5:17" ht="3.75" customHeight="1">
      <c r="E1" s="2"/>
      <c r="K1" s="2"/>
      <c r="N1" s="2"/>
      <c r="Q1" s="2"/>
    </row>
    <row r="2" spans="1:20" ht="15.75" customHeight="1">
      <c r="A2" s="50"/>
      <c r="B2" s="220" t="s">
        <v>3</v>
      </c>
      <c r="C2" s="221"/>
      <c r="D2" s="222"/>
      <c r="E2" s="48"/>
      <c r="F2" s="223" t="s">
        <v>0</v>
      </c>
      <c r="G2" s="224"/>
      <c r="H2" s="224"/>
      <c r="I2" s="224"/>
      <c r="J2" s="225"/>
      <c r="K2" s="48"/>
      <c r="L2" s="223" t="s">
        <v>1</v>
      </c>
      <c r="M2" s="225"/>
      <c r="N2" s="48"/>
      <c r="O2" s="223" t="s">
        <v>2</v>
      </c>
      <c r="P2" s="225"/>
      <c r="Q2" s="36"/>
      <c r="R2" s="218" t="s">
        <v>26</v>
      </c>
      <c r="S2" s="19"/>
      <c r="T2" s="216" t="s">
        <v>20</v>
      </c>
    </row>
    <row r="3" spans="1:20" ht="65.25">
      <c r="A3" s="51"/>
      <c r="B3" s="52" t="s">
        <v>29</v>
      </c>
      <c r="C3" s="56" t="s">
        <v>8</v>
      </c>
      <c r="D3" s="56" t="s">
        <v>9</v>
      </c>
      <c r="E3" s="47"/>
      <c r="F3" s="52" t="s">
        <v>6</v>
      </c>
      <c r="G3" s="53" t="s">
        <v>35</v>
      </c>
      <c r="H3" s="54" t="s">
        <v>25</v>
      </c>
      <c r="I3" s="55" t="s">
        <v>22</v>
      </c>
      <c r="J3" s="52" t="s">
        <v>7</v>
      </c>
      <c r="K3" s="47"/>
      <c r="L3" s="54" t="s">
        <v>29</v>
      </c>
      <c r="M3" s="55" t="s">
        <v>5</v>
      </c>
      <c r="N3" s="47"/>
      <c r="O3" s="54" t="s">
        <v>4</v>
      </c>
      <c r="P3" s="55" t="s">
        <v>27</v>
      </c>
      <c r="Q3" s="37"/>
      <c r="R3" s="219"/>
      <c r="S3" s="13"/>
      <c r="T3" s="217"/>
    </row>
    <row r="4" spans="1:18" ht="3" customHeight="1">
      <c r="A4" s="51"/>
      <c r="B4" s="22"/>
      <c r="R4" s="24"/>
    </row>
    <row r="5" spans="1:20" ht="15.75">
      <c r="A5" s="51"/>
      <c r="B5" s="212" t="s">
        <v>74</v>
      </c>
      <c r="C5" s="213">
        <v>0</v>
      </c>
      <c r="D5" s="213">
        <v>4.57</v>
      </c>
      <c r="E5" s="2"/>
      <c r="F5" s="214" t="s">
        <v>75</v>
      </c>
      <c r="G5" s="211"/>
      <c r="H5" s="27"/>
      <c r="I5" s="28"/>
      <c r="J5" s="29"/>
      <c r="K5" s="2"/>
      <c r="L5" s="27"/>
      <c r="M5" s="28"/>
      <c r="N5" s="2"/>
      <c r="O5" s="27"/>
      <c r="P5" s="28"/>
      <c r="Q5" s="2"/>
      <c r="R5" s="122" t="s">
        <v>76</v>
      </c>
      <c r="S5" s="46"/>
      <c r="T5" s="49"/>
    </row>
    <row r="6" spans="1:20" ht="15.75">
      <c r="A6" s="51"/>
      <c r="B6" s="212"/>
      <c r="C6" s="213"/>
      <c r="D6" s="213"/>
      <c r="E6" s="2"/>
      <c r="F6" s="211"/>
      <c r="G6" s="211"/>
      <c r="H6" s="119"/>
      <c r="I6" s="120"/>
      <c r="J6" s="121"/>
      <c r="K6" s="2"/>
      <c r="L6" s="119"/>
      <c r="M6" s="120"/>
      <c r="N6" s="2"/>
      <c r="O6" s="119"/>
      <c r="P6" s="120"/>
      <c r="Q6" s="2"/>
      <c r="R6" s="26"/>
      <c r="S6" s="46"/>
      <c r="T6" s="49"/>
    </row>
    <row r="7" spans="1:20" ht="25.5">
      <c r="A7" s="51"/>
      <c r="B7" s="215" t="s">
        <v>74</v>
      </c>
      <c r="C7" s="213">
        <v>4.57</v>
      </c>
      <c r="D7" s="213">
        <v>7.75</v>
      </c>
      <c r="E7" s="2"/>
      <c r="F7" s="214" t="s">
        <v>75</v>
      </c>
      <c r="G7" s="211"/>
      <c r="H7" s="27"/>
      <c r="I7" s="28"/>
      <c r="J7" s="29"/>
      <c r="K7" s="2"/>
      <c r="L7" s="27"/>
      <c r="M7" s="28"/>
      <c r="N7" s="2"/>
      <c r="O7" s="27"/>
      <c r="P7" s="28"/>
      <c r="Q7" s="2"/>
      <c r="R7" s="122" t="s">
        <v>77</v>
      </c>
      <c r="S7" s="46"/>
      <c r="T7" s="49"/>
    </row>
    <row r="8" spans="1:20" ht="15.75">
      <c r="A8" s="51"/>
      <c r="B8" s="212"/>
      <c r="C8" s="213"/>
      <c r="D8" s="213"/>
      <c r="E8" s="2"/>
      <c r="F8" s="211"/>
      <c r="G8" s="211"/>
      <c r="H8" s="119"/>
      <c r="I8" s="120"/>
      <c r="J8" s="121"/>
      <c r="K8" s="2"/>
      <c r="L8" s="119"/>
      <c r="M8" s="120"/>
      <c r="N8" s="2"/>
      <c r="O8" s="119"/>
      <c r="P8" s="120"/>
      <c r="Q8" s="2"/>
      <c r="R8" s="26"/>
      <c r="S8" s="46"/>
      <c r="T8" s="49"/>
    </row>
    <row r="9" spans="1:20" ht="38.25">
      <c r="A9" s="51"/>
      <c r="B9" s="215" t="s">
        <v>74</v>
      </c>
      <c r="C9" s="213">
        <v>7.75</v>
      </c>
      <c r="D9" s="213">
        <v>16.13</v>
      </c>
      <c r="E9" s="2"/>
      <c r="F9" s="214" t="s">
        <v>78</v>
      </c>
      <c r="G9" s="214" t="s">
        <v>79</v>
      </c>
      <c r="H9" s="123" t="s">
        <v>80</v>
      </c>
      <c r="I9" s="132" t="s">
        <v>81</v>
      </c>
      <c r="J9" s="29"/>
      <c r="K9" s="2"/>
      <c r="L9" s="123" t="s">
        <v>83</v>
      </c>
      <c r="M9" s="28">
        <v>3</v>
      </c>
      <c r="N9" s="2"/>
      <c r="O9" s="27"/>
      <c r="P9" s="28"/>
      <c r="Q9" s="2"/>
      <c r="R9" s="122" t="s">
        <v>85</v>
      </c>
      <c r="S9" s="46"/>
      <c r="T9" s="49"/>
    </row>
    <row r="10" spans="1:20" ht="15.75">
      <c r="A10" s="51"/>
      <c r="B10" s="212"/>
      <c r="C10" s="213"/>
      <c r="D10" s="213"/>
      <c r="E10" s="2"/>
      <c r="F10" s="211"/>
      <c r="G10" s="211"/>
      <c r="H10" s="134" t="s">
        <v>82</v>
      </c>
      <c r="I10" s="133" t="s">
        <v>81</v>
      </c>
      <c r="J10" s="121"/>
      <c r="K10" s="2"/>
      <c r="L10" s="134" t="s">
        <v>84</v>
      </c>
      <c r="M10" s="120">
        <v>2</v>
      </c>
      <c r="N10" s="2"/>
      <c r="O10" s="119"/>
      <c r="P10" s="120"/>
      <c r="Q10" s="2"/>
      <c r="R10" s="26"/>
      <c r="S10" s="46"/>
      <c r="T10" s="49"/>
    </row>
    <row r="11" spans="1:20" ht="63.75">
      <c r="A11" s="51"/>
      <c r="B11" s="215" t="s">
        <v>74</v>
      </c>
      <c r="C11" s="213">
        <v>16.13</v>
      </c>
      <c r="D11" s="213">
        <v>34.76</v>
      </c>
      <c r="E11" s="2"/>
      <c r="F11" s="214" t="s">
        <v>86</v>
      </c>
      <c r="G11" s="214" t="s">
        <v>87</v>
      </c>
      <c r="H11" s="123" t="s">
        <v>82</v>
      </c>
      <c r="I11" s="132" t="s">
        <v>81</v>
      </c>
      <c r="J11" s="29"/>
      <c r="K11" s="2"/>
      <c r="L11" s="123" t="s">
        <v>84</v>
      </c>
      <c r="M11" s="28">
        <v>2</v>
      </c>
      <c r="N11" s="2"/>
      <c r="O11" s="27"/>
      <c r="P11" s="28"/>
      <c r="Q11" s="2"/>
      <c r="R11" s="122" t="s">
        <v>88</v>
      </c>
      <c r="S11" s="46"/>
      <c r="T11" s="49"/>
    </row>
    <row r="12" spans="1:20" ht="15.75">
      <c r="A12" s="51"/>
      <c r="B12" s="212"/>
      <c r="C12" s="213"/>
      <c r="D12" s="213"/>
      <c r="E12" s="2"/>
      <c r="F12" s="211"/>
      <c r="G12" s="211"/>
      <c r="H12" s="134" t="s">
        <v>80</v>
      </c>
      <c r="I12" s="133" t="s">
        <v>81</v>
      </c>
      <c r="J12" s="121"/>
      <c r="K12" s="2"/>
      <c r="L12" s="119"/>
      <c r="M12" s="120"/>
      <c r="N12" s="2"/>
      <c r="O12" s="119"/>
      <c r="P12" s="120"/>
      <c r="Q12" s="2"/>
      <c r="R12" s="26"/>
      <c r="S12" s="46"/>
      <c r="T12" s="49"/>
    </row>
    <row r="13" spans="1:20" ht="38.25">
      <c r="A13" s="51"/>
      <c r="B13" s="212" t="s">
        <v>92</v>
      </c>
      <c r="C13" s="213">
        <v>31.3</v>
      </c>
      <c r="D13" s="213">
        <v>32.65</v>
      </c>
      <c r="E13" s="2"/>
      <c r="F13" s="211" t="s">
        <v>86</v>
      </c>
      <c r="G13" s="211" t="s">
        <v>87</v>
      </c>
      <c r="H13" s="123" t="s">
        <v>82</v>
      </c>
      <c r="I13" s="132" t="s">
        <v>81</v>
      </c>
      <c r="J13" s="29"/>
      <c r="K13" s="2"/>
      <c r="L13" s="27" t="s">
        <v>84</v>
      </c>
      <c r="M13" s="28">
        <v>2</v>
      </c>
      <c r="N13" s="2"/>
      <c r="O13" s="27"/>
      <c r="P13" s="28"/>
      <c r="Q13" s="2"/>
      <c r="R13" s="122" t="s">
        <v>89</v>
      </c>
      <c r="S13" s="46"/>
      <c r="T13" s="49"/>
    </row>
    <row r="14" spans="1:20" ht="15.75">
      <c r="A14" s="51"/>
      <c r="B14" s="212"/>
      <c r="C14" s="213"/>
      <c r="D14" s="213"/>
      <c r="E14" s="2"/>
      <c r="F14" s="211"/>
      <c r="G14" s="211"/>
      <c r="H14" s="134" t="s">
        <v>80</v>
      </c>
      <c r="I14" s="133" t="s">
        <v>81</v>
      </c>
      <c r="J14" s="121"/>
      <c r="K14" s="2"/>
      <c r="L14" s="119"/>
      <c r="M14" s="120"/>
      <c r="N14" s="2"/>
      <c r="O14" s="119"/>
      <c r="P14" s="120"/>
      <c r="Q14" s="2"/>
      <c r="R14" s="26"/>
      <c r="S14" s="46"/>
      <c r="T14" s="49"/>
    </row>
    <row r="15" spans="1:20" ht="63.75">
      <c r="A15" s="51"/>
      <c r="B15" s="212" t="s">
        <v>74</v>
      </c>
      <c r="C15" s="213">
        <v>34.76</v>
      </c>
      <c r="D15" s="213">
        <v>212.34</v>
      </c>
      <c r="E15" s="2"/>
      <c r="F15" s="211" t="s">
        <v>78</v>
      </c>
      <c r="G15" s="211" t="s">
        <v>79</v>
      </c>
      <c r="H15" s="27" t="s">
        <v>80</v>
      </c>
      <c r="I15" s="28" t="s">
        <v>81</v>
      </c>
      <c r="J15" s="29"/>
      <c r="K15" s="2"/>
      <c r="L15" s="27" t="s">
        <v>84</v>
      </c>
      <c r="M15" s="28">
        <v>2</v>
      </c>
      <c r="N15" s="2"/>
      <c r="O15" s="27"/>
      <c r="P15" s="28"/>
      <c r="Q15" s="2"/>
      <c r="R15" s="122" t="s">
        <v>90</v>
      </c>
      <c r="S15" s="46"/>
      <c r="T15" s="49"/>
    </row>
    <row r="16" spans="1:20" ht="15.75">
      <c r="A16" s="51"/>
      <c r="B16" s="212"/>
      <c r="C16" s="213"/>
      <c r="D16" s="213"/>
      <c r="E16" s="2"/>
      <c r="F16" s="211"/>
      <c r="G16" s="211"/>
      <c r="H16" s="119" t="s">
        <v>82</v>
      </c>
      <c r="I16" s="120" t="s">
        <v>81</v>
      </c>
      <c r="J16" s="121"/>
      <c r="K16" s="2"/>
      <c r="L16" s="119" t="s">
        <v>83</v>
      </c>
      <c r="M16" s="120">
        <v>1</v>
      </c>
      <c r="N16" s="2"/>
      <c r="O16" s="119"/>
      <c r="P16" s="120"/>
      <c r="Q16" s="2"/>
      <c r="R16" s="26"/>
      <c r="S16" s="46"/>
      <c r="T16" s="49"/>
    </row>
    <row r="17" spans="1:20" ht="89.25">
      <c r="A17" s="51"/>
      <c r="B17" s="212"/>
      <c r="C17" s="213"/>
      <c r="D17" s="213">
        <v>112.8</v>
      </c>
      <c r="E17" s="2"/>
      <c r="F17" s="211" t="s">
        <v>78</v>
      </c>
      <c r="G17" s="211" t="s">
        <v>79</v>
      </c>
      <c r="H17" s="27" t="s">
        <v>80</v>
      </c>
      <c r="I17" s="28" t="s">
        <v>81</v>
      </c>
      <c r="J17" s="29"/>
      <c r="K17" s="2"/>
      <c r="L17" s="27" t="s">
        <v>84</v>
      </c>
      <c r="M17" s="28">
        <v>3</v>
      </c>
      <c r="N17" s="2"/>
      <c r="O17" s="123"/>
      <c r="P17" s="28"/>
      <c r="Q17" s="2"/>
      <c r="R17" s="122" t="s">
        <v>91</v>
      </c>
      <c r="S17" s="46"/>
      <c r="T17" s="49"/>
    </row>
    <row r="18" spans="1:20" ht="15.75">
      <c r="A18" s="51"/>
      <c r="B18" s="212"/>
      <c r="C18" s="213"/>
      <c r="D18" s="213"/>
      <c r="E18" s="2"/>
      <c r="F18" s="211"/>
      <c r="G18" s="211"/>
      <c r="H18" s="119" t="s">
        <v>82</v>
      </c>
      <c r="I18" s="120" t="s">
        <v>81</v>
      </c>
      <c r="J18" s="121"/>
      <c r="K18" s="2"/>
      <c r="L18" s="119"/>
      <c r="M18" s="120"/>
      <c r="N18" s="2"/>
      <c r="O18" s="119"/>
      <c r="P18" s="120"/>
      <c r="Q18" s="2"/>
      <c r="R18" s="26"/>
      <c r="S18" s="46"/>
      <c r="T18" s="49"/>
    </row>
    <row r="19" spans="1:20" ht="63.75">
      <c r="A19" s="51"/>
      <c r="B19" s="212" t="s">
        <v>92</v>
      </c>
      <c r="C19" s="213">
        <v>112.8</v>
      </c>
      <c r="D19" s="213">
        <v>129.61</v>
      </c>
      <c r="E19" s="2"/>
      <c r="F19" s="211" t="s">
        <v>78</v>
      </c>
      <c r="G19" s="211" t="s">
        <v>79</v>
      </c>
      <c r="H19" s="27" t="s">
        <v>80</v>
      </c>
      <c r="I19" s="28" t="s">
        <v>81</v>
      </c>
      <c r="J19" s="29"/>
      <c r="K19" s="2"/>
      <c r="L19" s="27" t="s">
        <v>84</v>
      </c>
      <c r="M19" s="28">
        <v>1</v>
      </c>
      <c r="N19" s="2"/>
      <c r="O19" s="27" t="s">
        <v>94</v>
      </c>
      <c r="P19" s="28">
        <v>0.1</v>
      </c>
      <c r="Q19" s="2"/>
      <c r="R19" s="25" t="s">
        <v>95</v>
      </c>
      <c r="S19" s="46"/>
      <c r="T19" s="49"/>
    </row>
    <row r="20" spans="1:20" ht="15.75">
      <c r="A20" s="51"/>
      <c r="B20" s="212"/>
      <c r="C20" s="213"/>
      <c r="D20" s="213"/>
      <c r="E20" s="2"/>
      <c r="F20" s="211"/>
      <c r="G20" s="211"/>
      <c r="H20" s="119" t="s">
        <v>93</v>
      </c>
      <c r="I20" s="120" t="s">
        <v>81</v>
      </c>
      <c r="J20" s="121"/>
      <c r="K20" s="2"/>
      <c r="L20" s="119"/>
      <c r="M20" s="120"/>
      <c r="N20" s="2"/>
      <c r="O20" s="119"/>
      <c r="P20" s="120"/>
      <c r="Q20" s="2"/>
      <c r="R20" s="26"/>
      <c r="S20" s="46"/>
      <c r="T20" s="49"/>
    </row>
    <row r="21" spans="1:20" ht="38.25">
      <c r="A21" s="51"/>
      <c r="B21" s="212" t="s">
        <v>92</v>
      </c>
      <c r="C21" s="213">
        <v>148.2</v>
      </c>
      <c r="D21" s="213">
        <v>148.4</v>
      </c>
      <c r="E21" s="2"/>
      <c r="F21" s="211" t="s">
        <v>78</v>
      </c>
      <c r="G21" s="211" t="s">
        <v>79</v>
      </c>
      <c r="H21" s="27" t="s">
        <v>80</v>
      </c>
      <c r="I21" s="28" t="s">
        <v>81</v>
      </c>
      <c r="J21" s="29"/>
      <c r="K21" s="2"/>
      <c r="L21" s="27"/>
      <c r="M21" s="28"/>
      <c r="N21" s="2"/>
      <c r="O21" s="123" t="s">
        <v>97</v>
      </c>
      <c r="P21" s="28">
        <v>1</v>
      </c>
      <c r="Q21" s="2"/>
      <c r="R21" s="25" t="s">
        <v>96</v>
      </c>
      <c r="S21" s="46"/>
      <c r="T21" s="49"/>
    </row>
    <row r="22" spans="1:20" ht="15.75">
      <c r="A22" s="51"/>
      <c r="B22" s="212"/>
      <c r="C22" s="213"/>
      <c r="D22" s="213"/>
      <c r="E22" s="2"/>
      <c r="F22" s="211"/>
      <c r="G22" s="211"/>
      <c r="H22" s="119" t="s">
        <v>93</v>
      </c>
      <c r="I22" s="120" t="s">
        <v>81</v>
      </c>
      <c r="J22" s="121"/>
      <c r="K22" s="2"/>
      <c r="L22" s="119"/>
      <c r="M22" s="120"/>
      <c r="N22" s="2"/>
      <c r="O22" s="119"/>
      <c r="P22" s="120"/>
      <c r="Q22" s="2"/>
      <c r="R22" s="26"/>
      <c r="S22" s="46"/>
      <c r="T22" s="49"/>
    </row>
    <row r="23" spans="2:20" ht="63.75">
      <c r="B23" s="212" t="s">
        <v>92</v>
      </c>
      <c r="C23" s="213">
        <v>150.34</v>
      </c>
      <c r="D23" s="213">
        <v>153.67</v>
      </c>
      <c r="E23" s="2"/>
      <c r="F23" s="211" t="s">
        <v>78</v>
      </c>
      <c r="G23" s="211"/>
      <c r="H23" s="27" t="s">
        <v>80</v>
      </c>
      <c r="I23" s="28" t="s">
        <v>81</v>
      </c>
      <c r="J23" s="29"/>
      <c r="K23" s="2"/>
      <c r="L23" s="27" t="s">
        <v>84</v>
      </c>
      <c r="M23" s="28">
        <v>4</v>
      </c>
      <c r="N23" s="2"/>
      <c r="O23" s="27" t="s">
        <v>98</v>
      </c>
      <c r="P23" s="28">
        <v>0.1</v>
      </c>
      <c r="Q23" s="2"/>
      <c r="R23" s="25" t="s">
        <v>99</v>
      </c>
      <c r="S23" s="46"/>
      <c r="T23" s="49"/>
    </row>
    <row r="24" spans="2:20" ht="15.75">
      <c r="B24" s="212"/>
      <c r="C24" s="213"/>
      <c r="D24" s="213"/>
      <c r="E24" s="2"/>
      <c r="F24" s="211"/>
      <c r="G24" s="211"/>
      <c r="H24" s="119" t="s">
        <v>82</v>
      </c>
      <c r="I24" s="120" t="s">
        <v>81</v>
      </c>
      <c r="J24" s="121"/>
      <c r="K24" s="2"/>
      <c r="L24" s="119"/>
      <c r="M24" s="120"/>
      <c r="N24" s="2"/>
      <c r="O24" s="119" t="s">
        <v>97</v>
      </c>
      <c r="P24" s="120">
        <v>0.1</v>
      </c>
      <c r="Q24" s="2"/>
      <c r="R24" s="26"/>
      <c r="S24" s="46"/>
      <c r="T24" s="49"/>
    </row>
    <row r="25" spans="2:20" ht="51">
      <c r="B25" s="212" t="s">
        <v>92</v>
      </c>
      <c r="C25" s="213">
        <v>153.67</v>
      </c>
      <c r="D25" s="213">
        <v>172.75</v>
      </c>
      <c r="E25" s="2"/>
      <c r="F25" s="211" t="s">
        <v>78</v>
      </c>
      <c r="G25" s="211" t="s">
        <v>79</v>
      </c>
      <c r="H25" s="27" t="s">
        <v>80</v>
      </c>
      <c r="I25" s="28" t="s">
        <v>81</v>
      </c>
      <c r="J25" s="29"/>
      <c r="K25" s="2"/>
      <c r="L25" s="27" t="s">
        <v>84</v>
      </c>
      <c r="M25" s="28">
        <v>1</v>
      </c>
      <c r="N25" s="2"/>
      <c r="O25" s="27" t="s">
        <v>100</v>
      </c>
      <c r="P25" s="28">
        <v>0.1</v>
      </c>
      <c r="Q25" s="2"/>
      <c r="R25" s="25" t="s">
        <v>101</v>
      </c>
      <c r="S25" s="46"/>
      <c r="T25" s="49"/>
    </row>
    <row r="26" spans="2:20" ht="15.75">
      <c r="B26" s="212"/>
      <c r="C26" s="213"/>
      <c r="D26" s="213"/>
      <c r="E26" s="2"/>
      <c r="F26" s="211"/>
      <c r="G26" s="211"/>
      <c r="H26" s="119" t="s">
        <v>82</v>
      </c>
      <c r="I26" s="120" t="s">
        <v>81</v>
      </c>
      <c r="J26" s="121"/>
      <c r="K26" s="2"/>
      <c r="L26" s="119"/>
      <c r="M26" s="120"/>
      <c r="N26" s="2"/>
      <c r="O26" s="119"/>
      <c r="P26" s="120"/>
      <c r="Q26" s="2"/>
      <c r="R26" s="26"/>
      <c r="S26" s="46"/>
      <c r="T26" s="49"/>
    </row>
    <row r="27" spans="2:20" ht="25.5">
      <c r="B27" s="212" t="s">
        <v>92</v>
      </c>
      <c r="C27" s="213">
        <v>172.25</v>
      </c>
      <c r="D27" s="213">
        <v>176.87</v>
      </c>
      <c r="E27" s="2"/>
      <c r="F27" s="211" t="s">
        <v>78</v>
      </c>
      <c r="G27" s="211" t="s">
        <v>79</v>
      </c>
      <c r="H27" s="27" t="s">
        <v>80</v>
      </c>
      <c r="I27" s="28" t="s">
        <v>81</v>
      </c>
      <c r="J27" s="29"/>
      <c r="K27" s="2"/>
      <c r="L27" s="27" t="s">
        <v>84</v>
      </c>
      <c r="M27" s="28">
        <v>1</v>
      </c>
      <c r="N27" s="2"/>
      <c r="O27" s="27" t="s">
        <v>100</v>
      </c>
      <c r="P27" s="28">
        <v>1</v>
      </c>
      <c r="Q27" s="2"/>
      <c r="R27" s="25" t="s">
        <v>102</v>
      </c>
      <c r="S27" s="46"/>
      <c r="T27" s="49"/>
    </row>
    <row r="28" spans="2:20" ht="15.75">
      <c r="B28" s="212"/>
      <c r="C28" s="213"/>
      <c r="D28" s="213"/>
      <c r="E28" s="2"/>
      <c r="F28" s="211"/>
      <c r="G28" s="211"/>
      <c r="H28" s="119" t="s">
        <v>93</v>
      </c>
      <c r="I28" s="120" t="s">
        <v>81</v>
      </c>
      <c r="J28" s="121"/>
      <c r="K28" s="2"/>
      <c r="L28" s="119"/>
      <c r="M28" s="120"/>
      <c r="N28" s="2"/>
      <c r="O28" s="119"/>
      <c r="P28" s="120"/>
      <c r="Q28" s="2"/>
      <c r="R28" s="26"/>
      <c r="S28" s="46"/>
      <c r="T28" s="49"/>
    </row>
    <row r="29" spans="2:20" ht="51">
      <c r="B29" s="212" t="s">
        <v>92</v>
      </c>
      <c r="C29" s="213">
        <v>176.87</v>
      </c>
      <c r="D29" s="213">
        <v>204.32</v>
      </c>
      <c r="E29" s="2"/>
      <c r="F29" s="211" t="s">
        <v>78</v>
      </c>
      <c r="G29" s="211"/>
      <c r="H29" s="27" t="s">
        <v>80</v>
      </c>
      <c r="I29" s="28" t="s">
        <v>81</v>
      </c>
      <c r="J29" s="29"/>
      <c r="K29" s="2"/>
      <c r="L29" s="27" t="s">
        <v>84</v>
      </c>
      <c r="M29" s="28">
        <v>2</v>
      </c>
      <c r="N29" s="2"/>
      <c r="O29" s="27"/>
      <c r="P29" s="28"/>
      <c r="Q29" s="2"/>
      <c r="R29" s="25" t="s">
        <v>103</v>
      </c>
      <c r="S29" s="46"/>
      <c r="T29" s="49"/>
    </row>
    <row r="30" spans="2:20" ht="15.75">
      <c r="B30" s="212"/>
      <c r="C30" s="213"/>
      <c r="D30" s="213"/>
      <c r="E30" s="2"/>
      <c r="F30" s="211"/>
      <c r="G30" s="211"/>
      <c r="H30" s="119" t="s">
        <v>82</v>
      </c>
      <c r="I30" s="120" t="s">
        <v>81</v>
      </c>
      <c r="J30" s="121"/>
      <c r="K30" s="2"/>
      <c r="L30" s="119"/>
      <c r="M30" s="120"/>
      <c r="N30" s="2"/>
      <c r="O30" s="119"/>
      <c r="P30" s="120"/>
      <c r="Q30" s="2"/>
      <c r="R30" s="26"/>
      <c r="S30" s="46"/>
      <c r="T30" s="49"/>
    </row>
    <row r="31" spans="2:20" ht="51">
      <c r="B31" s="212" t="s">
        <v>92</v>
      </c>
      <c r="C31" s="213">
        <v>204.32</v>
      </c>
      <c r="D31" s="213">
        <v>212.34</v>
      </c>
      <c r="E31" s="2"/>
      <c r="F31" s="211" t="s">
        <v>78</v>
      </c>
      <c r="G31" s="211" t="s">
        <v>79</v>
      </c>
      <c r="H31" s="27" t="s">
        <v>93</v>
      </c>
      <c r="I31" s="28" t="s">
        <v>81</v>
      </c>
      <c r="J31" s="29"/>
      <c r="K31" s="2"/>
      <c r="L31" s="27" t="s">
        <v>104</v>
      </c>
      <c r="M31" s="28">
        <v>3</v>
      </c>
      <c r="N31" s="2"/>
      <c r="O31" s="27" t="s">
        <v>100</v>
      </c>
      <c r="P31" s="28">
        <v>0.25</v>
      </c>
      <c r="Q31" s="2"/>
      <c r="R31" s="25" t="s">
        <v>105</v>
      </c>
      <c r="S31" s="46"/>
      <c r="T31" s="49"/>
    </row>
    <row r="32" spans="2:20" ht="15.75">
      <c r="B32" s="212"/>
      <c r="C32" s="213"/>
      <c r="D32" s="213"/>
      <c r="E32" s="2"/>
      <c r="F32" s="211"/>
      <c r="G32" s="211"/>
      <c r="H32" s="119" t="s">
        <v>80</v>
      </c>
      <c r="I32" s="120" t="s">
        <v>81</v>
      </c>
      <c r="J32" s="121"/>
      <c r="K32" s="2"/>
      <c r="L32" s="119" t="s">
        <v>84</v>
      </c>
      <c r="M32" s="120">
        <v>2</v>
      </c>
      <c r="N32" s="2"/>
      <c r="O32" s="119"/>
      <c r="P32" s="120"/>
      <c r="Q32" s="2"/>
      <c r="R32" s="26"/>
      <c r="S32" s="46"/>
      <c r="T32" s="49"/>
    </row>
    <row r="33" spans="2:20" ht="63.75">
      <c r="B33" s="212" t="s">
        <v>74</v>
      </c>
      <c r="C33" s="213">
        <v>212.34</v>
      </c>
      <c r="D33" s="213">
        <v>248.14</v>
      </c>
      <c r="E33" s="2"/>
      <c r="F33" s="211" t="s">
        <v>86</v>
      </c>
      <c r="G33" s="211" t="s">
        <v>87</v>
      </c>
      <c r="H33" s="27" t="s">
        <v>82</v>
      </c>
      <c r="I33" s="28" t="s">
        <v>81</v>
      </c>
      <c r="J33" s="29"/>
      <c r="K33" s="2"/>
      <c r="L33" s="27" t="s">
        <v>84</v>
      </c>
      <c r="M33" s="28">
        <v>1</v>
      </c>
      <c r="N33" s="2"/>
      <c r="O33" s="27"/>
      <c r="P33" s="28"/>
      <c r="Q33" s="2"/>
      <c r="R33" s="122" t="s">
        <v>107</v>
      </c>
      <c r="S33" s="46"/>
      <c r="T33" s="49"/>
    </row>
    <row r="34" spans="2:20" ht="15.75">
      <c r="B34" s="212"/>
      <c r="C34" s="213"/>
      <c r="D34" s="213"/>
      <c r="E34" s="2"/>
      <c r="F34" s="211"/>
      <c r="G34" s="211"/>
      <c r="H34" s="119" t="s">
        <v>93</v>
      </c>
      <c r="I34" s="120" t="s">
        <v>106</v>
      </c>
      <c r="J34" s="121"/>
      <c r="K34" s="2"/>
      <c r="L34" s="119"/>
      <c r="M34" s="120"/>
      <c r="N34" s="2"/>
      <c r="O34" s="119"/>
      <c r="P34" s="120"/>
      <c r="Q34" s="2"/>
      <c r="R34" s="26"/>
      <c r="S34" s="46"/>
      <c r="T34" s="49"/>
    </row>
    <row r="35" spans="2:20" ht="51">
      <c r="B35" s="212" t="s">
        <v>92</v>
      </c>
      <c r="C35" s="213">
        <v>246.24</v>
      </c>
      <c r="D35" s="213">
        <v>247.8</v>
      </c>
      <c r="E35" s="2"/>
      <c r="F35" s="211" t="s">
        <v>108</v>
      </c>
      <c r="G35" s="211" t="s">
        <v>109</v>
      </c>
      <c r="H35" s="27" t="s">
        <v>93</v>
      </c>
      <c r="I35" s="28" t="s">
        <v>81</v>
      </c>
      <c r="J35" s="29"/>
      <c r="K35" s="2"/>
      <c r="L35" s="27"/>
      <c r="M35" s="28"/>
      <c r="N35" s="2"/>
      <c r="O35" s="27"/>
      <c r="P35" s="28"/>
      <c r="Q35" s="2"/>
      <c r="R35" s="25" t="s">
        <v>110</v>
      </c>
      <c r="S35" s="46"/>
      <c r="T35" s="49"/>
    </row>
    <row r="36" spans="2:20" ht="15.75">
      <c r="B36" s="212"/>
      <c r="C36" s="213"/>
      <c r="D36" s="213"/>
      <c r="E36" s="2"/>
      <c r="F36" s="211"/>
      <c r="G36" s="211"/>
      <c r="H36" s="119" t="s">
        <v>82</v>
      </c>
      <c r="I36" s="120" t="s">
        <v>81</v>
      </c>
      <c r="J36" s="121"/>
      <c r="K36" s="2"/>
      <c r="L36" s="119"/>
      <c r="M36" s="120"/>
      <c r="N36" s="2"/>
      <c r="O36" s="119"/>
      <c r="P36" s="120"/>
      <c r="Q36" s="2"/>
      <c r="R36" s="26"/>
      <c r="S36" s="46"/>
      <c r="T36" s="49"/>
    </row>
  </sheetData>
  <sheetProtection/>
  <mergeCells count="86">
    <mergeCell ref="B33:B34"/>
    <mergeCell ref="C33:C34"/>
    <mergeCell ref="D33:D34"/>
    <mergeCell ref="F33:F34"/>
    <mergeCell ref="G33:G34"/>
    <mergeCell ref="B35:B36"/>
    <mergeCell ref="C35:C36"/>
    <mergeCell ref="D35:D36"/>
    <mergeCell ref="F35:F36"/>
    <mergeCell ref="G35:G36"/>
    <mergeCell ref="B29:B30"/>
    <mergeCell ref="C29:C30"/>
    <mergeCell ref="D29:D30"/>
    <mergeCell ref="F29:F30"/>
    <mergeCell ref="G29:G30"/>
    <mergeCell ref="B31:B32"/>
    <mergeCell ref="C31:C32"/>
    <mergeCell ref="D31:D32"/>
    <mergeCell ref="F31:F32"/>
    <mergeCell ref="G31:G32"/>
    <mergeCell ref="B27:B28"/>
    <mergeCell ref="C27:C28"/>
    <mergeCell ref="D27:D28"/>
    <mergeCell ref="F27:F28"/>
    <mergeCell ref="G27:G28"/>
    <mergeCell ref="B11:B12"/>
    <mergeCell ref="C11:C12"/>
    <mergeCell ref="D11:D12"/>
    <mergeCell ref="F11:F12"/>
    <mergeCell ref="G11:G12"/>
    <mergeCell ref="T2:T3"/>
    <mergeCell ref="R2:R3"/>
    <mergeCell ref="B2:D2"/>
    <mergeCell ref="F2:J2"/>
    <mergeCell ref="O2:P2"/>
    <mergeCell ref="F9:F10"/>
    <mergeCell ref="L2:M2"/>
    <mergeCell ref="B7:B8"/>
    <mergeCell ref="C7:C8"/>
    <mergeCell ref="D7:D8"/>
    <mergeCell ref="B5:B6"/>
    <mergeCell ref="C5:C6"/>
    <mergeCell ref="D5:D6"/>
    <mergeCell ref="F7:F8"/>
    <mergeCell ref="G7:G8"/>
    <mergeCell ref="F5:F6"/>
    <mergeCell ref="F13:F14"/>
    <mergeCell ref="G5:G6"/>
    <mergeCell ref="B15:B16"/>
    <mergeCell ref="C15:C16"/>
    <mergeCell ref="D15:D16"/>
    <mergeCell ref="F15:F16"/>
    <mergeCell ref="G15:G16"/>
    <mergeCell ref="B9:B10"/>
    <mergeCell ref="C9:C10"/>
    <mergeCell ref="D9:D10"/>
    <mergeCell ref="F17:F18"/>
    <mergeCell ref="G9:G10"/>
    <mergeCell ref="B19:B20"/>
    <mergeCell ref="C19:C20"/>
    <mergeCell ref="D19:D20"/>
    <mergeCell ref="F19:F20"/>
    <mergeCell ref="G19:G20"/>
    <mergeCell ref="B13:B14"/>
    <mergeCell ref="C13:C14"/>
    <mergeCell ref="D13:D14"/>
    <mergeCell ref="F21:F22"/>
    <mergeCell ref="G13:G14"/>
    <mergeCell ref="B23:B24"/>
    <mergeCell ref="C23:C24"/>
    <mergeCell ref="D23:D24"/>
    <mergeCell ref="F23:F24"/>
    <mergeCell ref="G23:G24"/>
    <mergeCell ref="B17:B18"/>
    <mergeCell ref="C17:C18"/>
    <mergeCell ref="D17:D18"/>
    <mergeCell ref="G21:G22"/>
    <mergeCell ref="G17:G18"/>
    <mergeCell ref="B25:B26"/>
    <mergeCell ref="C25:C26"/>
    <mergeCell ref="D25:D26"/>
    <mergeCell ref="F25:F26"/>
    <mergeCell ref="G25:G26"/>
    <mergeCell ref="B21:B22"/>
    <mergeCell ref="C21:C22"/>
    <mergeCell ref="D21:D22"/>
  </mergeCells>
  <printOptions/>
  <pageMargins left="0" right="0" top="0.7874015748031497" bottom="0.3937007874015748" header="0.5118110236220472" footer="0"/>
  <pageSetup fitToHeight="8" fitToWidth="1" horizontalDpi="300" verticalDpi="300" orientation="landscape" scale="77" r:id="rId1"/>
  <headerFooter alignWithMargins="0">
    <oddFooter>&amp;L&amp;"Arial,Bold"&amp;12C 11-10&amp;C&amp;"Arial,Bold"&amp;14GEOLOGY LOG</oddFooter>
  </headerFooter>
</worksheet>
</file>

<file path=xl/worksheets/sheet6.xml><?xml version="1.0" encoding="utf-8"?>
<worksheet xmlns="http://schemas.openxmlformats.org/spreadsheetml/2006/main" xmlns:r="http://schemas.openxmlformats.org/officeDocument/2006/relationships">
  <dimension ref="A1:Q32"/>
  <sheetViews>
    <sheetView zoomScaleSheetLayoutView="70" workbookViewId="0" topLeftCell="A1">
      <selection activeCell="A1" sqref="A1:Q1"/>
    </sheetView>
  </sheetViews>
  <sheetFormatPr defaultColWidth="9.140625" defaultRowHeight="12.75"/>
  <cols>
    <col min="1" max="1" width="4.57421875" style="0" customWidth="1"/>
    <col min="2" max="2" width="9.28125" style="0" customWidth="1"/>
    <col min="3" max="3" width="0.71875" style="11" customWidth="1"/>
    <col min="4" max="4" width="11.28125" style="2" customWidth="1"/>
    <col min="5" max="5" width="11.140625" style="2" customWidth="1"/>
    <col min="6" max="6" width="0.71875" style="11" customWidth="1"/>
    <col min="7" max="7" width="9.28125" style="136" customWidth="1"/>
    <col min="8" max="8" width="9.00390625" style="0" customWidth="1"/>
    <col min="9" max="9" width="0.71875" style="11" customWidth="1"/>
    <col min="10" max="10" width="9.28125" style="2" customWidth="1"/>
    <col min="11" max="11" width="0.71875" style="11" customWidth="1"/>
    <col min="12" max="12" width="9.28125" style="0" customWidth="1"/>
    <col min="13" max="13" width="6.00390625" style="0" customWidth="1"/>
    <col min="14" max="14" width="0.71875" style="11" customWidth="1"/>
    <col min="15" max="15" width="95.8515625" style="0" customWidth="1"/>
    <col min="16" max="16" width="0.71875" style="11" customWidth="1"/>
    <col min="17" max="17" width="2.8515625" style="0" customWidth="1"/>
  </cols>
  <sheetData>
    <row r="1" spans="1:17" ht="15.75">
      <c r="A1" s="226" t="s">
        <v>267</v>
      </c>
      <c r="B1" s="226"/>
      <c r="C1" s="226"/>
      <c r="D1" s="226"/>
      <c r="E1" s="226"/>
      <c r="F1" s="226"/>
      <c r="G1" s="226"/>
      <c r="H1" s="226"/>
      <c r="I1" s="226"/>
      <c r="J1" s="226"/>
      <c r="K1" s="226"/>
      <c r="L1" s="226"/>
      <c r="M1" s="226"/>
      <c r="N1" s="226"/>
      <c r="O1" s="226"/>
      <c r="P1" s="226"/>
      <c r="Q1" s="226"/>
    </row>
    <row r="2" ht="3.75" customHeight="1">
      <c r="D2" s="3"/>
    </row>
    <row r="3" spans="1:17" ht="12" customHeight="1">
      <c r="A3" s="233" t="s">
        <v>31</v>
      </c>
      <c r="B3" s="241" t="s">
        <v>30</v>
      </c>
      <c r="C3" s="33"/>
      <c r="D3" s="243" t="s">
        <v>8</v>
      </c>
      <c r="E3" s="243" t="s">
        <v>9</v>
      </c>
      <c r="F3" s="33"/>
      <c r="G3" s="245" t="s">
        <v>23</v>
      </c>
      <c r="H3" s="239" t="s">
        <v>24</v>
      </c>
      <c r="I3" s="33"/>
      <c r="J3" s="231" t="s">
        <v>28</v>
      </c>
      <c r="K3" s="33"/>
      <c r="L3" s="190" t="s">
        <v>2</v>
      </c>
      <c r="M3" s="192"/>
      <c r="N3" s="33"/>
      <c r="O3" s="237" t="s">
        <v>26</v>
      </c>
      <c r="Q3" s="235" t="s">
        <v>20</v>
      </c>
    </row>
    <row r="4" spans="1:17" ht="53.25" customHeight="1">
      <c r="A4" s="234"/>
      <c r="B4" s="242"/>
      <c r="C4" s="19"/>
      <c r="D4" s="244"/>
      <c r="E4" s="244"/>
      <c r="F4" s="19"/>
      <c r="G4" s="246"/>
      <c r="H4" s="240"/>
      <c r="I4" s="19"/>
      <c r="J4" s="232"/>
      <c r="K4" s="19"/>
      <c r="L4" s="34" t="s">
        <v>4</v>
      </c>
      <c r="M4" s="35" t="s">
        <v>27</v>
      </c>
      <c r="N4" s="19"/>
      <c r="O4" s="238"/>
      <c r="P4" s="13"/>
      <c r="Q4" s="236"/>
    </row>
    <row r="5" ht="3.75" customHeight="1">
      <c r="A5" s="234"/>
    </row>
    <row r="6" spans="1:17" ht="19.5" customHeight="1">
      <c r="A6" s="234"/>
      <c r="B6" s="215" t="s">
        <v>114</v>
      </c>
      <c r="C6" s="30"/>
      <c r="D6" s="213">
        <v>16.13</v>
      </c>
      <c r="E6" s="213">
        <v>34.76</v>
      </c>
      <c r="F6" s="30"/>
      <c r="G6" s="228">
        <v>70</v>
      </c>
      <c r="H6" s="211"/>
      <c r="I6" s="30"/>
      <c r="J6" s="211"/>
      <c r="K6" s="30"/>
      <c r="L6" s="27"/>
      <c r="M6" s="28"/>
      <c r="N6" s="41"/>
      <c r="O6" s="124" t="s">
        <v>118</v>
      </c>
      <c r="P6" s="30"/>
      <c r="Q6" s="45"/>
    </row>
    <row r="7" spans="1:17" ht="19.5" customHeight="1">
      <c r="A7" s="234"/>
      <c r="B7" s="212"/>
      <c r="C7" s="30"/>
      <c r="D7" s="213"/>
      <c r="E7" s="213"/>
      <c r="F7" s="30"/>
      <c r="G7" s="228"/>
      <c r="H7" s="211"/>
      <c r="I7" s="30"/>
      <c r="J7" s="211"/>
      <c r="K7" s="30"/>
      <c r="L7" s="119"/>
      <c r="M7" s="120"/>
      <c r="N7" s="41"/>
      <c r="O7" s="121"/>
      <c r="P7" s="30"/>
      <c r="Q7" s="45"/>
    </row>
    <row r="8" spans="1:17" ht="19.5" customHeight="1">
      <c r="A8" s="234"/>
      <c r="B8" s="215" t="s">
        <v>115</v>
      </c>
      <c r="C8" s="30"/>
      <c r="D8" s="213">
        <v>16.13</v>
      </c>
      <c r="E8" s="213">
        <v>34.76</v>
      </c>
      <c r="F8" s="30"/>
      <c r="G8" s="230">
        <v>65</v>
      </c>
      <c r="H8" s="211">
        <v>0</v>
      </c>
      <c r="I8" s="30"/>
      <c r="J8" s="211"/>
      <c r="K8" s="30"/>
      <c r="L8" s="27"/>
      <c r="M8" s="28"/>
      <c r="N8" s="41"/>
      <c r="O8" s="124" t="s">
        <v>119</v>
      </c>
      <c r="P8" s="30"/>
      <c r="Q8" s="45"/>
    </row>
    <row r="9" spans="1:17" ht="19.5" customHeight="1">
      <c r="A9" s="234"/>
      <c r="B9" s="212"/>
      <c r="C9" s="30"/>
      <c r="D9" s="213"/>
      <c r="E9" s="213"/>
      <c r="F9" s="30"/>
      <c r="G9" s="228"/>
      <c r="H9" s="211"/>
      <c r="I9" s="30"/>
      <c r="J9" s="211"/>
      <c r="K9" s="30"/>
      <c r="L9" s="119"/>
      <c r="M9" s="120"/>
      <c r="N9" s="41"/>
      <c r="O9" s="121"/>
      <c r="P9" s="30"/>
      <c r="Q9" s="45"/>
    </row>
    <row r="10" spans="1:17" ht="19.5" customHeight="1">
      <c r="A10" s="234"/>
      <c r="B10" s="215" t="s">
        <v>116</v>
      </c>
      <c r="C10" s="30"/>
      <c r="D10" s="213">
        <v>81.74</v>
      </c>
      <c r="E10" s="213"/>
      <c r="F10" s="30"/>
      <c r="G10" s="228">
        <v>50</v>
      </c>
      <c r="H10" s="211"/>
      <c r="I10" s="30"/>
      <c r="J10" s="211"/>
      <c r="K10" s="30"/>
      <c r="L10" s="27"/>
      <c r="M10" s="28"/>
      <c r="N10" s="41"/>
      <c r="O10" s="124" t="s">
        <v>120</v>
      </c>
      <c r="P10" s="30"/>
      <c r="Q10" s="45"/>
    </row>
    <row r="11" spans="1:17" ht="19.5" customHeight="1">
      <c r="A11" s="234"/>
      <c r="B11" s="212"/>
      <c r="C11" s="30"/>
      <c r="D11" s="213"/>
      <c r="E11" s="213"/>
      <c r="F11" s="30"/>
      <c r="G11" s="228"/>
      <c r="H11" s="211"/>
      <c r="I11" s="30"/>
      <c r="J11" s="211"/>
      <c r="K11" s="30"/>
      <c r="L11" s="119"/>
      <c r="M11" s="120"/>
      <c r="N11" s="41"/>
      <c r="O11" s="121"/>
      <c r="P11" s="30"/>
      <c r="Q11" s="45"/>
    </row>
    <row r="12" spans="1:17" ht="19.5" customHeight="1">
      <c r="A12" s="234"/>
      <c r="B12" s="215" t="s">
        <v>115</v>
      </c>
      <c r="C12" s="30"/>
      <c r="D12" s="213">
        <v>207.9</v>
      </c>
      <c r="E12" s="213">
        <v>212.34</v>
      </c>
      <c r="F12" s="30"/>
      <c r="G12" s="228">
        <v>35</v>
      </c>
      <c r="H12" s="211"/>
      <c r="I12" s="30"/>
      <c r="J12" s="211"/>
      <c r="K12" s="30"/>
      <c r="L12" s="27"/>
      <c r="M12" s="28"/>
      <c r="N12" s="41"/>
      <c r="O12" s="124" t="s">
        <v>121</v>
      </c>
      <c r="P12" s="30"/>
      <c r="Q12" s="45"/>
    </row>
    <row r="13" spans="1:17" ht="19.5" customHeight="1">
      <c r="A13" s="234"/>
      <c r="B13" s="212"/>
      <c r="C13" s="30"/>
      <c r="D13" s="213"/>
      <c r="E13" s="213"/>
      <c r="F13" s="30"/>
      <c r="G13" s="228"/>
      <c r="H13" s="211"/>
      <c r="I13" s="30"/>
      <c r="J13" s="211"/>
      <c r="K13" s="30"/>
      <c r="L13" s="119"/>
      <c r="M13" s="120"/>
      <c r="N13" s="41"/>
      <c r="O13" s="121"/>
      <c r="P13" s="30"/>
      <c r="Q13" s="45"/>
    </row>
    <row r="14" spans="1:17" ht="19.5" customHeight="1">
      <c r="A14" s="234"/>
      <c r="B14" s="215" t="s">
        <v>115</v>
      </c>
      <c r="C14" s="30"/>
      <c r="D14" s="213">
        <v>210.65</v>
      </c>
      <c r="E14" s="213">
        <v>212.34</v>
      </c>
      <c r="F14" s="30"/>
      <c r="G14" s="230">
        <v>75</v>
      </c>
      <c r="H14" s="211"/>
      <c r="I14" s="30"/>
      <c r="J14" s="211">
        <v>3</v>
      </c>
      <c r="K14" s="30"/>
      <c r="L14" s="27"/>
      <c r="M14" s="28"/>
      <c r="N14" s="41"/>
      <c r="O14" s="124" t="s">
        <v>122</v>
      </c>
      <c r="P14" s="30"/>
      <c r="Q14" s="45"/>
    </row>
    <row r="15" spans="1:17" ht="19.5" customHeight="1">
      <c r="A15" s="234"/>
      <c r="B15" s="212"/>
      <c r="C15" s="30"/>
      <c r="D15" s="213"/>
      <c r="E15" s="213"/>
      <c r="F15" s="30"/>
      <c r="G15" s="228"/>
      <c r="H15" s="211"/>
      <c r="I15" s="30"/>
      <c r="J15" s="211"/>
      <c r="K15" s="30"/>
      <c r="L15" s="119"/>
      <c r="M15" s="120"/>
      <c r="N15" s="41"/>
      <c r="O15" s="121"/>
      <c r="P15" s="30"/>
      <c r="Q15" s="45"/>
    </row>
    <row r="16" spans="1:17" ht="19.5" customHeight="1">
      <c r="A16" s="234"/>
      <c r="B16" s="215" t="s">
        <v>114</v>
      </c>
      <c r="C16" s="30"/>
      <c r="D16" s="213">
        <v>212.34</v>
      </c>
      <c r="E16" s="213">
        <v>246.24</v>
      </c>
      <c r="F16" s="30"/>
      <c r="G16" s="230">
        <v>45</v>
      </c>
      <c r="H16" s="211"/>
      <c r="I16" s="30"/>
      <c r="J16" s="211"/>
      <c r="K16" s="30"/>
      <c r="L16" s="27"/>
      <c r="M16" s="28"/>
      <c r="N16" s="41"/>
      <c r="O16" s="124" t="s">
        <v>123</v>
      </c>
      <c r="P16" s="30"/>
      <c r="Q16" s="45"/>
    </row>
    <row r="17" spans="1:17" ht="19.5" customHeight="1">
      <c r="A17" s="234"/>
      <c r="B17" s="212"/>
      <c r="C17" s="30"/>
      <c r="D17" s="213"/>
      <c r="E17" s="213"/>
      <c r="F17" s="30"/>
      <c r="G17" s="228"/>
      <c r="H17" s="211"/>
      <c r="I17" s="30"/>
      <c r="J17" s="211"/>
      <c r="K17" s="30"/>
      <c r="L17" s="119"/>
      <c r="M17" s="120"/>
      <c r="N17" s="41"/>
      <c r="O17" s="121"/>
      <c r="P17" s="30"/>
      <c r="Q17" s="45"/>
    </row>
    <row r="18" spans="1:17" ht="19.5" customHeight="1">
      <c r="A18" s="234"/>
      <c r="B18" s="215" t="s">
        <v>117</v>
      </c>
      <c r="C18" s="30"/>
      <c r="D18" s="213">
        <v>226.96</v>
      </c>
      <c r="E18" s="213"/>
      <c r="F18" s="30"/>
      <c r="G18" s="228">
        <v>75</v>
      </c>
      <c r="H18" s="211">
        <v>180</v>
      </c>
      <c r="I18" s="30"/>
      <c r="J18" s="211"/>
      <c r="K18" s="30"/>
      <c r="L18" s="27"/>
      <c r="M18" s="28"/>
      <c r="N18" s="41"/>
      <c r="O18" s="124" t="s">
        <v>124</v>
      </c>
      <c r="P18" s="30"/>
      <c r="Q18" s="45"/>
    </row>
    <row r="19" spans="1:17" ht="19.5" customHeight="1">
      <c r="A19" s="234"/>
      <c r="B19" s="212"/>
      <c r="C19" s="30"/>
      <c r="D19" s="213"/>
      <c r="E19" s="213"/>
      <c r="F19" s="30"/>
      <c r="G19" s="228"/>
      <c r="H19" s="211"/>
      <c r="I19" s="30"/>
      <c r="J19" s="211"/>
      <c r="K19" s="30"/>
      <c r="L19" s="119"/>
      <c r="M19" s="120"/>
      <c r="N19" s="41"/>
      <c r="O19" s="121"/>
      <c r="P19" s="30"/>
      <c r="Q19" s="45"/>
    </row>
    <row r="20" spans="1:17" ht="19.5" customHeight="1">
      <c r="A20" s="234"/>
      <c r="B20" s="215" t="s">
        <v>115</v>
      </c>
      <c r="C20" s="30"/>
      <c r="D20" s="213">
        <v>212.34</v>
      </c>
      <c r="E20" s="213">
        <v>246.24</v>
      </c>
      <c r="F20" s="30"/>
      <c r="G20" s="228">
        <v>45</v>
      </c>
      <c r="H20" s="211">
        <v>0</v>
      </c>
      <c r="I20" s="30"/>
      <c r="J20" s="211"/>
      <c r="K20" s="30"/>
      <c r="L20" s="27"/>
      <c r="M20" s="28"/>
      <c r="N20" s="41"/>
      <c r="O20" s="124" t="s">
        <v>125</v>
      </c>
      <c r="P20" s="30"/>
      <c r="Q20" s="45"/>
    </row>
    <row r="21" spans="1:17" ht="19.5" customHeight="1">
      <c r="A21" s="234"/>
      <c r="B21" s="212"/>
      <c r="C21" s="30"/>
      <c r="D21" s="213"/>
      <c r="E21" s="213"/>
      <c r="F21" s="30"/>
      <c r="G21" s="228"/>
      <c r="H21" s="211"/>
      <c r="I21" s="30"/>
      <c r="J21" s="211"/>
      <c r="K21" s="30"/>
      <c r="L21" s="119"/>
      <c r="M21" s="120"/>
      <c r="N21" s="41"/>
      <c r="O21" s="121"/>
      <c r="P21" s="30"/>
      <c r="Q21" s="45"/>
    </row>
    <row r="22" spans="1:17" ht="19.5" customHeight="1">
      <c r="A22" s="234"/>
      <c r="B22" s="215" t="s">
        <v>115</v>
      </c>
      <c r="C22" s="30"/>
      <c r="D22" s="213">
        <v>246.24</v>
      </c>
      <c r="E22" s="213">
        <v>247.8</v>
      </c>
      <c r="F22" s="30"/>
      <c r="G22" s="228">
        <v>45</v>
      </c>
      <c r="H22" s="211"/>
      <c r="I22" s="30"/>
      <c r="J22" s="211">
        <v>6</v>
      </c>
      <c r="K22" s="30"/>
      <c r="L22" s="27"/>
      <c r="M22" s="28"/>
      <c r="N22" s="41"/>
      <c r="O22" s="124" t="s">
        <v>126</v>
      </c>
      <c r="P22" s="30"/>
      <c r="Q22" s="45"/>
    </row>
    <row r="23" spans="1:17" ht="19.5" customHeight="1">
      <c r="A23" s="234"/>
      <c r="B23" s="212"/>
      <c r="C23" s="30"/>
      <c r="D23" s="213"/>
      <c r="E23" s="213"/>
      <c r="F23" s="30"/>
      <c r="G23" s="228"/>
      <c r="H23" s="211"/>
      <c r="I23" s="30"/>
      <c r="J23" s="211"/>
      <c r="K23" s="30"/>
      <c r="L23" s="119"/>
      <c r="M23" s="120"/>
      <c r="N23" s="41"/>
      <c r="O23" s="121"/>
      <c r="P23" s="30"/>
      <c r="Q23" s="45"/>
    </row>
    <row r="24" spans="1:17" ht="19.5" customHeight="1">
      <c r="A24" s="234"/>
      <c r="B24" s="215" t="s">
        <v>115</v>
      </c>
      <c r="C24" s="30"/>
      <c r="D24" s="213">
        <v>246.93</v>
      </c>
      <c r="E24" s="229"/>
      <c r="F24" s="30"/>
      <c r="G24" s="230">
        <v>25</v>
      </c>
      <c r="H24" s="211"/>
      <c r="I24" s="30"/>
      <c r="J24" s="211"/>
      <c r="K24" s="30"/>
      <c r="L24" s="27"/>
      <c r="M24" s="28"/>
      <c r="N24" s="41"/>
      <c r="O24" s="124" t="s">
        <v>127</v>
      </c>
      <c r="P24" s="30"/>
      <c r="Q24" s="45"/>
    </row>
    <row r="25" spans="1:17" ht="19.5" customHeight="1">
      <c r="A25" s="234"/>
      <c r="B25" s="212"/>
      <c r="C25" s="30"/>
      <c r="D25" s="213"/>
      <c r="E25" s="213"/>
      <c r="F25" s="214"/>
      <c r="G25" s="228"/>
      <c r="H25" s="211"/>
      <c r="I25" s="30"/>
      <c r="J25" s="211"/>
      <c r="K25" s="30"/>
      <c r="L25" s="119"/>
      <c r="M25" s="120"/>
      <c r="N25" s="41"/>
      <c r="O25" s="121"/>
      <c r="P25" s="30"/>
      <c r="Q25" s="45"/>
    </row>
    <row r="26" spans="1:17" ht="19.5" customHeight="1">
      <c r="A26" s="234"/>
      <c r="B26" s="215"/>
      <c r="C26" s="30"/>
      <c r="D26" s="213"/>
      <c r="E26" s="213"/>
      <c r="F26" s="211"/>
      <c r="G26" s="228"/>
      <c r="H26" s="211"/>
      <c r="I26" s="30"/>
      <c r="J26" s="211"/>
      <c r="K26" s="30"/>
      <c r="L26" s="27"/>
      <c r="M26" s="28"/>
      <c r="N26" s="41"/>
      <c r="O26" s="124"/>
      <c r="P26" s="30"/>
      <c r="Q26" s="45"/>
    </row>
    <row r="27" spans="1:17" ht="19.5" customHeight="1">
      <c r="A27" s="234"/>
      <c r="B27" s="212"/>
      <c r="C27" s="30"/>
      <c r="D27" s="213"/>
      <c r="E27" s="213"/>
      <c r="F27" s="30"/>
      <c r="G27" s="228"/>
      <c r="H27" s="211"/>
      <c r="I27" s="30"/>
      <c r="J27" s="211"/>
      <c r="K27" s="30"/>
      <c r="L27" s="119"/>
      <c r="M27" s="120"/>
      <c r="N27" s="41"/>
      <c r="O27" s="121"/>
      <c r="P27" s="30"/>
      <c r="Q27" s="45"/>
    </row>
    <row r="28" spans="1:17" ht="19.5" customHeight="1">
      <c r="A28" s="234"/>
      <c r="B28" s="215"/>
      <c r="C28" s="30"/>
      <c r="D28" s="213"/>
      <c r="E28" s="213"/>
      <c r="F28" s="30"/>
      <c r="G28" s="228"/>
      <c r="H28" s="211"/>
      <c r="I28" s="30"/>
      <c r="J28" s="211"/>
      <c r="K28" s="30"/>
      <c r="L28" s="27"/>
      <c r="M28" s="28"/>
      <c r="N28" s="41"/>
      <c r="O28" s="124"/>
      <c r="P28" s="30"/>
      <c r="Q28" s="45"/>
    </row>
    <row r="29" spans="1:17" ht="19.5" customHeight="1">
      <c r="A29" s="234"/>
      <c r="B29" s="212"/>
      <c r="C29" s="30"/>
      <c r="D29" s="213"/>
      <c r="E29" s="213"/>
      <c r="F29" s="30"/>
      <c r="G29" s="228"/>
      <c r="H29" s="211"/>
      <c r="I29" s="30"/>
      <c r="J29" s="211"/>
      <c r="K29" s="30"/>
      <c r="L29" s="119"/>
      <c r="M29" s="120"/>
      <c r="N29" s="41"/>
      <c r="O29" s="121"/>
      <c r="P29" s="30"/>
      <c r="Q29" s="45"/>
    </row>
    <row r="30" spans="1:17" ht="19.5" customHeight="1">
      <c r="A30" s="234"/>
      <c r="B30" s="215"/>
      <c r="C30" s="30"/>
      <c r="D30" s="213"/>
      <c r="E30" s="213"/>
      <c r="F30" s="30"/>
      <c r="G30" s="228"/>
      <c r="H30" s="211"/>
      <c r="I30" s="30"/>
      <c r="J30" s="211"/>
      <c r="K30" s="30"/>
      <c r="L30" s="27"/>
      <c r="M30" s="28"/>
      <c r="N30" s="41"/>
      <c r="O30" s="124"/>
      <c r="P30" s="30"/>
      <c r="Q30" s="45"/>
    </row>
    <row r="31" spans="1:17" ht="19.5" customHeight="1">
      <c r="A31" s="234"/>
      <c r="B31" s="212"/>
      <c r="C31" s="30"/>
      <c r="D31" s="213"/>
      <c r="E31" s="213"/>
      <c r="F31" s="30"/>
      <c r="G31" s="228"/>
      <c r="H31" s="211"/>
      <c r="I31" s="30"/>
      <c r="J31" s="211"/>
      <c r="K31" s="30"/>
      <c r="L31" s="119"/>
      <c r="M31" s="120"/>
      <c r="N31" s="41"/>
      <c r="O31" s="121"/>
      <c r="P31" s="30"/>
      <c r="Q31" s="45"/>
    </row>
    <row r="32" spans="1:17" ht="19.5" customHeight="1">
      <c r="A32" s="234"/>
      <c r="B32" s="44"/>
      <c r="C32" s="30"/>
      <c r="D32" s="135"/>
      <c r="E32" s="135"/>
      <c r="F32" s="30"/>
      <c r="G32" s="137"/>
      <c r="H32" s="45"/>
      <c r="I32" s="30"/>
      <c r="J32" s="45"/>
      <c r="K32" s="30"/>
      <c r="L32" s="31"/>
      <c r="M32" s="32"/>
      <c r="N32" s="41"/>
      <c r="O32" s="45"/>
      <c r="P32" s="30"/>
      <c r="Q32" s="45"/>
    </row>
  </sheetData>
  <sheetProtection/>
  <mergeCells count="90">
    <mergeCell ref="A1:Q1"/>
    <mergeCell ref="A3:A32"/>
    <mergeCell ref="Q3:Q4"/>
    <mergeCell ref="O3:O4"/>
    <mergeCell ref="H3:H4"/>
    <mergeCell ref="B3:B4"/>
    <mergeCell ref="D3:D4"/>
    <mergeCell ref="E3:E4"/>
    <mergeCell ref="G3:G4"/>
    <mergeCell ref="L3:M3"/>
    <mergeCell ref="J3:J4"/>
    <mergeCell ref="B6:B7"/>
    <mergeCell ref="D6:D7"/>
    <mergeCell ref="E6:E7"/>
    <mergeCell ref="G6:G7"/>
    <mergeCell ref="H6:H7"/>
    <mergeCell ref="J6:J7"/>
    <mergeCell ref="B8:B9"/>
    <mergeCell ref="D8:D9"/>
    <mergeCell ref="E8:E9"/>
    <mergeCell ref="G8:G9"/>
    <mergeCell ref="H8:H9"/>
    <mergeCell ref="J8:J9"/>
    <mergeCell ref="B10:B11"/>
    <mergeCell ref="D10:D11"/>
    <mergeCell ref="E10:E11"/>
    <mergeCell ref="G10:G11"/>
    <mergeCell ref="H10:H11"/>
    <mergeCell ref="J10:J11"/>
    <mergeCell ref="B12:B13"/>
    <mergeCell ref="D12:D13"/>
    <mergeCell ref="E12:E13"/>
    <mergeCell ref="G12:G13"/>
    <mergeCell ref="H12:H13"/>
    <mergeCell ref="J12:J13"/>
    <mergeCell ref="B14:B15"/>
    <mergeCell ref="D14:D15"/>
    <mergeCell ref="E14:E15"/>
    <mergeCell ref="G14:G15"/>
    <mergeCell ref="H14:H15"/>
    <mergeCell ref="J14:J15"/>
    <mergeCell ref="B16:B17"/>
    <mergeCell ref="D16:D17"/>
    <mergeCell ref="E16:E17"/>
    <mergeCell ref="G16:G17"/>
    <mergeCell ref="H16:H17"/>
    <mergeCell ref="J16:J17"/>
    <mergeCell ref="B18:B19"/>
    <mergeCell ref="D18:D19"/>
    <mergeCell ref="E18:E19"/>
    <mergeCell ref="G18:G19"/>
    <mergeCell ref="H18:H19"/>
    <mergeCell ref="J18:J19"/>
    <mergeCell ref="B20:B21"/>
    <mergeCell ref="D20:D21"/>
    <mergeCell ref="E20:E21"/>
    <mergeCell ref="G20:G21"/>
    <mergeCell ref="H20:H21"/>
    <mergeCell ref="J20:J21"/>
    <mergeCell ref="B22:B23"/>
    <mergeCell ref="D22:D23"/>
    <mergeCell ref="E22:E23"/>
    <mergeCell ref="G22:G23"/>
    <mergeCell ref="H22:H23"/>
    <mergeCell ref="J22:J23"/>
    <mergeCell ref="B24:B25"/>
    <mergeCell ref="D24:D25"/>
    <mergeCell ref="E24:E25"/>
    <mergeCell ref="G24:G25"/>
    <mergeCell ref="H24:H25"/>
    <mergeCell ref="J24:J25"/>
    <mergeCell ref="F25:F26"/>
    <mergeCell ref="B26:B27"/>
    <mergeCell ref="D26:D27"/>
    <mergeCell ref="E26:E27"/>
    <mergeCell ref="G26:G27"/>
    <mergeCell ref="H26:H27"/>
    <mergeCell ref="J26:J27"/>
    <mergeCell ref="B28:B29"/>
    <mergeCell ref="D28:D29"/>
    <mergeCell ref="E28:E29"/>
    <mergeCell ref="G28:G29"/>
    <mergeCell ref="H28:H29"/>
    <mergeCell ref="J28:J29"/>
    <mergeCell ref="B30:B31"/>
    <mergeCell ref="D30:D31"/>
    <mergeCell ref="E30:E31"/>
    <mergeCell ref="G30:G31"/>
    <mergeCell ref="H30:H31"/>
    <mergeCell ref="J30:J31"/>
  </mergeCells>
  <printOptions/>
  <pageMargins left="0" right="0" top="0.787" bottom="0" header="0.511" footer="0.05"/>
  <pageSetup horizontalDpi="600" verticalDpi="600" orientation="landscape" scale="73" r:id="rId1"/>
</worksheet>
</file>

<file path=xl/worksheets/sheet7.xml><?xml version="1.0" encoding="utf-8"?>
<worksheet xmlns="http://schemas.openxmlformats.org/spreadsheetml/2006/main" xmlns:r="http://schemas.openxmlformats.org/officeDocument/2006/relationships">
  <dimension ref="A1:T111"/>
  <sheetViews>
    <sheetView view="pageBreakPreview" zoomScale="60" zoomScalePageLayoutView="0" workbookViewId="0" topLeftCell="A37">
      <selection activeCell="B63" sqref="B63"/>
    </sheetView>
  </sheetViews>
  <sheetFormatPr defaultColWidth="9.140625" defaultRowHeight="12.75"/>
  <cols>
    <col min="1" max="1" width="0.5625" style="0" customWidth="1"/>
    <col min="2" max="2" width="8.28125" style="2" bestFit="1" customWidth="1"/>
    <col min="3" max="3" width="6.57421875" style="2" bestFit="1" customWidth="1"/>
    <col min="4" max="4" width="5.7109375" style="2" customWidth="1"/>
    <col min="5" max="5" width="0.5625" style="0" customWidth="1"/>
    <col min="6" max="6" width="5.7109375" style="0" customWidth="1"/>
    <col min="7" max="7" width="5.7109375" style="65" customWidth="1"/>
    <col min="8" max="8" width="20.421875" style="143" customWidth="1"/>
    <col min="9" max="9" width="5.7109375" style="143" customWidth="1"/>
    <col min="10" max="10" width="0.5625" style="0" customWidth="1"/>
    <col min="11" max="18" width="5.7109375" style="0" customWidth="1"/>
    <col min="19" max="19" width="0.5625" style="0" customWidth="1"/>
    <col min="20" max="20" width="17.57421875" style="0" customWidth="1"/>
  </cols>
  <sheetData>
    <row r="1" spans="1:12" ht="20.25" customHeight="1">
      <c r="A1" s="18"/>
      <c r="B1" s="18" t="s">
        <v>265</v>
      </c>
      <c r="C1" s="18"/>
      <c r="D1" s="18"/>
      <c r="E1" s="18"/>
      <c r="F1" s="18"/>
      <c r="G1" s="146"/>
      <c r="H1" s="142"/>
      <c r="I1" s="142"/>
      <c r="J1" s="18"/>
      <c r="K1" s="18"/>
      <c r="L1" s="18"/>
    </row>
    <row r="2" spans="2:4" ht="6" customHeight="1">
      <c r="B2"/>
      <c r="C2"/>
      <c r="D2"/>
    </row>
    <row r="3" spans="2:20" ht="61.5" customHeight="1">
      <c r="B3" s="126" t="s">
        <v>8</v>
      </c>
      <c r="C3" s="126" t="s">
        <v>9</v>
      </c>
      <c r="D3" s="126" t="s">
        <v>10</v>
      </c>
      <c r="E3" s="130"/>
      <c r="F3" s="126" t="s">
        <v>11</v>
      </c>
      <c r="G3" s="127" t="s">
        <v>66</v>
      </c>
      <c r="H3" s="127" t="s">
        <v>67</v>
      </c>
      <c r="I3" s="128" t="s">
        <v>68</v>
      </c>
      <c r="J3" s="129"/>
      <c r="K3" s="128" t="s">
        <v>69</v>
      </c>
      <c r="L3" s="126" t="s">
        <v>257</v>
      </c>
      <c r="M3" s="126" t="s">
        <v>70</v>
      </c>
      <c r="N3" s="126" t="s">
        <v>258</v>
      </c>
      <c r="O3" s="126" t="s">
        <v>72</v>
      </c>
      <c r="P3" s="126" t="s">
        <v>259</v>
      </c>
      <c r="Q3" s="126" t="s">
        <v>71</v>
      </c>
      <c r="R3" s="127" t="s">
        <v>73</v>
      </c>
      <c r="T3" s="127" t="s">
        <v>12</v>
      </c>
    </row>
    <row r="4" spans="2:4" ht="3.75" customHeight="1">
      <c r="B4"/>
      <c r="C4"/>
      <c r="D4"/>
    </row>
    <row r="5" spans="1:20" ht="15" customHeight="1">
      <c r="A5" s="10"/>
      <c r="B5" s="7">
        <v>7.75</v>
      </c>
      <c r="C5" s="8">
        <v>10.67</v>
      </c>
      <c r="D5" s="7">
        <v>2.92</v>
      </c>
      <c r="E5" s="10"/>
      <c r="F5" s="9">
        <v>1.32</v>
      </c>
      <c r="G5" s="147">
        <v>45.205479452054796</v>
      </c>
      <c r="H5" s="144" t="s">
        <v>132</v>
      </c>
      <c r="I5" s="145">
        <v>27</v>
      </c>
      <c r="J5" s="10"/>
      <c r="K5" s="248" t="s">
        <v>260</v>
      </c>
      <c r="L5" s="248">
        <v>0.1</v>
      </c>
      <c r="M5" s="248">
        <v>95</v>
      </c>
      <c r="N5" s="248">
        <v>1.4</v>
      </c>
      <c r="O5" s="248">
        <v>21</v>
      </c>
      <c r="P5" s="248">
        <v>0.74</v>
      </c>
      <c r="Q5" s="248">
        <v>0.84</v>
      </c>
      <c r="R5" s="248">
        <v>58</v>
      </c>
      <c r="T5" s="131"/>
    </row>
    <row r="6" spans="1:20" ht="15" customHeight="1">
      <c r="A6" s="11"/>
      <c r="B6" s="8">
        <v>10.67</v>
      </c>
      <c r="C6" s="8">
        <v>13.72</v>
      </c>
      <c r="D6" s="7">
        <v>3.0500000000000007</v>
      </c>
      <c r="E6" s="11"/>
      <c r="F6" s="9">
        <v>2.27</v>
      </c>
      <c r="G6" s="147">
        <v>74.42622950819671</v>
      </c>
      <c r="H6" s="144" t="s">
        <v>133</v>
      </c>
      <c r="I6" s="145">
        <v>27</v>
      </c>
      <c r="J6" s="11"/>
      <c r="K6" s="248" t="s">
        <v>260</v>
      </c>
      <c r="L6" s="248">
        <v>0.03</v>
      </c>
      <c r="M6" s="248">
        <v>52</v>
      </c>
      <c r="N6" s="248">
        <v>0.36</v>
      </c>
      <c r="O6" s="248">
        <v>7.5</v>
      </c>
      <c r="P6" s="248">
        <v>0.31</v>
      </c>
      <c r="Q6" s="248">
        <v>0.48</v>
      </c>
      <c r="R6" s="248">
        <v>16</v>
      </c>
      <c r="T6" s="131"/>
    </row>
    <row r="7" spans="1:20" ht="15" customHeight="1">
      <c r="A7" s="11"/>
      <c r="B7" s="8">
        <v>13.72</v>
      </c>
      <c r="C7" s="8">
        <v>16.13</v>
      </c>
      <c r="D7" s="7">
        <v>2.4099999999999984</v>
      </c>
      <c r="E7" s="11"/>
      <c r="F7" s="9">
        <v>1.97</v>
      </c>
      <c r="G7" s="147">
        <v>81.74273858921167</v>
      </c>
      <c r="H7" s="144" t="s">
        <v>134</v>
      </c>
      <c r="I7" s="145">
        <v>28</v>
      </c>
      <c r="J7" s="11"/>
      <c r="K7" s="248">
        <v>0.01</v>
      </c>
      <c r="L7" s="248">
        <v>0.04</v>
      </c>
      <c r="M7" s="248">
        <v>70</v>
      </c>
      <c r="N7" s="248">
        <v>0.46</v>
      </c>
      <c r="O7" s="248">
        <v>2.3</v>
      </c>
      <c r="P7" s="248">
        <v>0.41</v>
      </c>
      <c r="Q7" s="248">
        <v>0.88</v>
      </c>
      <c r="R7" s="248" t="s">
        <v>264</v>
      </c>
      <c r="T7" s="131"/>
    </row>
    <row r="8" spans="1:20" ht="15" customHeight="1">
      <c r="A8" s="11"/>
      <c r="B8" s="8">
        <v>16.13</v>
      </c>
      <c r="C8" s="8">
        <v>18.29</v>
      </c>
      <c r="D8" s="7">
        <v>2.16</v>
      </c>
      <c r="E8" s="11"/>
      <c r="F8" s="9">
        <v>2.03</v>
      </c>
      <c r="G8" s="147">
        <v>93.98148148148147</v>
      </c>
      <c r="H8" s="144" t="s">
        <v>135</v>
      </c>
      <c r="I8" s="145">
        <v>28</v>
      </c>
      <c r="J8" s="11"/>
      <c r="K8" s="248">
        <v>0.03</v>
      </c>
      <c r="L8" s="248">
        <v>0.27</v>
      </c>
      <c r="M8" s="248">
        <v>165</v>
      </c>
      <c r="N8" s="248">
        <v>10.1</v>
      </c>
      <c r="O8" s="248">
        <v>41.7</v>
      </c>
      <c r="P8" s="248">
        <v>3.56</v>
      </c>
      <c r="Q8" s="248">
        <v>9.26</v>
      </c>
      <c r="R8" s="248">
        <v>63</v>
      </c>
      <c r="T8" s="131"/>
    </row>
    <row r="9" spans="1:20" ht="15" customHeight="1">
      <c r="A9" s="11"/>
      <c r="B9" s="8">
        <v>18.29</v>
      </c>
      <c r="C9" s="8">
        <v>21.34</v>
      </c>
      <c r="D9" s="7">
        <v>3.0500000000000007</v>
      </c>
      <c r="E9" s="11"/>
      <c r="F9" s="9">
        <v>3.05</v>
      </c>
      <c r="G9" s="147">
        <v>99.99999999999997</v>
      </c>
      <c r="H9" s="144" t="s">
        <v>136</v>
      </c>
      <c r="I9" s="145">
        <v>28</v>
      </c>
      <c r="J9" s="11"/>
      <c r="K9" s="248">
        <v>0.32</v>
      </c>
      <c r="L9" s="248">
        <v>0.4</v>
      </c>
      <c r="M9" s="248">
        <v>600</v>
      </c>
      <c r="N9" s="248">
        <v>29.3</v>
      </c>
      <c r="O9" s="248">
        <v>51.3</v>
      </c>
      <c r="P9" s="248">
        <v>3.9</v>
      </c>
      <c r="Q9" s="248">
        <v>28.1</v>
      </c>
      <c r="R9" s="248">
        <v>135</v>
      </c>
      <c r="T9" s="131"/>
    </row>
    <row r="10" spans="1:20" ht="15" customHeight="1">
      <c r="A10" s="11"/>
      <c r="B10" s="8">
        <v>21.34</v>
      </c>
      <c r="C10" s="8">
        <v>24.38</v>
      </c>
      <c r="D10" s="7">
        <v>3.039999999999999</v>
      </c>
      <c r="E10" s="11"/>
      <c r="F10" s="9">
        <v>2.98</v>
      </c>
      <c r="G10" s="147">
        <v>98.0263157894737</v>
      </c>
      <c r="H10" s="144" t="s">
        <v>137</v>
      </c>
      <c r="I10" s="145">
        <v>28</v>
      </c>
      <c r="J10" s="11"/>
      <c r="K10" s="248">
        <v>0.01</v>
      </c>
      <c r="L10" s="248">
        <v>0.11</v>
      </c>
      <c r="M10" s="248">
        <v>406</v>
      </c>
      <c r="N10" s="248">
        <v>19.1</v>
      </c>
      <c r="O10" s="248">
        <v>48.9</v>
      </c>
      <c r="P10" s="248">
        <v>1.76</v>
      </c>
      <c r="Q10" s="248">
        <v>24.1</v>
      </c>
      <c r="R10" s="248">
        <v>88</v>
      </c>
      <c r="T10" s="131"/>
    </row>
    <row r="11" spans="1:20" ht="15" customHeight="1">
      <c r="A11" s="11"/>
      <c r="B11" s="8" t="s">
        <v>138</v>
      </c>
      <c r="C11" s="8" t="s">
        <v>138</v>
      </c>
      <c r="D11" s="7" t="s">
        <v>138</v>
      </c>
      <c r="E11" s="11"/>
      <c r="F11" s="9" t="s">
        <v>138</v>
      </c>
      <c r="G11" s="147" t="s">
        <v>138</v>
      </c>
      <c r="H11" s="144" t="s">
        <v>139</v>
      </c>
      <c r="I11" s="145">
        <v>28</v>
      </c>
      <c r="J11" s="11"/>
      <c r="K11" s="248">
        <v>1.15</v>
      </c>
      <c r="L11" s="248">
        <v>0.66</v>
      </c>
      <c r="M11" s="248">
        <v>282</v>
      </c>
      <c r="N11" s="248">
        <v>1.95</v>
      </c>
      <c r="O11" s="248">
        <v>20.1</v>
      </c>
      <c r="P11" s="248">
        <v>11.05</v>
      </c>
      <c r="Q11" s="248">
        <v>1.57</v>
      </c>
      <c r="R11" s="248">
        <v>462</v>
      </c>
      <c r="T11" s="131" t="s">
        <v>238</v>
      </c>
    </row>
    <row r="12" spans="1:20" ht="15" customHeight="1">
      <c r="A12" s="11"/>
      <c r="B12" s="8">
        <v>24.38</v>
      </c>
      <c r="C12" s="8">
        <v>27.43</v>
      </c>
      <c r="D12" s="7">
        <v>3.0500000000000007</v>
      </c>
      <c r="E12" s="11"/>
      <c r="F12" s="9">
        <v>3.04</v>
      </c>
      <c r="G12" s="147">
        <v>99.67213114754097</v>
      </c>
      <c r="H12" s="144" t="s">
        <v>140</v>
      </c>
      <c r="I12" s="145">
        <v>28</v>
      </c>
      <c r="J12" s="11"/>
      <c r="K12" s="248">
        <v>0.03</v>
      </c>
      <c r="L12" s="248">
        <v>0.25</v>
      </c>
      <c r="M12" s="248">
        <v>124</v>
      </c>
      <c r="N12" s="248">
        <v>4.38</v>
      </c>
      <c r="O12" s="248">
        <v>43.5</v>
      </c>
      <c r="P12" s="248">
        <v>3.04</v>
      </c>
      <c r="Q12" s="248">
        <v>5.91</v>
      </c>
      <c r="R12" s="248">
        <v>8</v>
      </c>
      <c r="T12" s="131"/>
    </row>
    <row r="13" spans="1:20" ht="15" customHeight="1">
      <c r="A13" s="11"/>
      <c r="B13" s="8">
        <v>27.43</v>
      </c>
      <c r="C13" s="8">
        <v>30.48</v>
      </c>
      <c r="D13" s="7">
        <v>3.0500000000000007</v>
      </c>
      <c r="E13" s="11"/>
      <c r="F13" s="9">
        <v>2.98</v>
      </c>
      <c r="G13" s="147">
        <v>97.70491803278686</v>
      </c>
      <c r="H13" s="144" t="s">
        <v>141</v>
      </c>
      <c r="I13" s="145">
        <v>28</v>
      </c>
      <c r="J13" s="11"/>
      <c r="K13" s="248" t="s">
        <v>260</v>
      </c>
      <c r="L13" s="248">
        <v>0.37</v>
      </c>
      <c r="M13" s="248">
        <v>99</v>
      </c>
      <c r="N13" s="248">
        <v>2.31</v>
      </c>
      <c r="O13" s="248">
        <v>25.3</v>
      </c>
      <c r="P13" s="248">
        <v>3.98</v>
      </c>
      <c r="Q13" s="248">
        <v>4.15</v>
      </c>
      <c r="R13" s="248">
        <v>2</v>
      </c>
      <c r="T13" s="131"/>
    </row>
    <row r="14" spans="1:20" ht="15" customHeight="1">
      <c r="A14" s="11"/>
      <c r="B14" s="125">
        <v>30.48</v>
      </c>
      <c r="C14" s="8">
        <v>33.53</v>
      </c>
      <c r="D14" s="7">
        <v>3.0500000000000007</v>
      </c>
      <c r="E14" s="11"/>
      <c r="F14" s="9">
        <v>2.85</v>
      </c>
      <c r="G14" s="147">
        <v>93.44262295081965</v>
      </c>
      <c r="H14" s="144" t="s">
        <v>142</v>
      </c>
      <c r="I14" s="145">
        <v>28</v>
      </c>
      <c r="J14" s="11"/>
      <c r="K14" s="248">
        <v>0.01</v>
      </c>
      <c r="L14" s="248">
        <v>0.13</v>
      </c>
      <c r="M14" s="248">
        <v>269</v>
      </c>
      <c r="N14" s="248">
        <v>13.1</v>
      </c>
      <c r="O14" s="248">
        <v>49.8</v>
      </c>
      <c r="P14" s="248">
        <v>2.16</v>
      </c>
      <c r="Q14" s="248">
        <v>16.3</v>
      </c>
      <c r="R14" s="248">
        <v>69</v>
      </c>
      <c r="T14" s="131"/>
    </row>
    <row r="15" spans="1:20" ht="15" customHeight="1">
      <c r="A15" s="11"/>
      <c r="B15" s="8">
        <v>33.53</v>
      </c>
      <c r="C15" s="8">
        <v>34.76</v>
      </c>
      <c r="D15" s="7">
        <v>1.2299999999999969</v>
      </c>
      <c r="E15" s="11"/>
      <c r="F15" s="9">
        <v>1.23</v>
      </c>
      <c r="G15" s="147">
        <v>100</v>
      </c>
      <c r="H15" s="144" t="s">
        <v>143</v>
      </c>
      <c r="I15" s="145">
        <v>28</v>
      </c>
      <c r="J15" s="11"/>
      <c r="K15" s="248">
        <v>0.03</v>
      </c>
      <c r="L15" s="248">
        <v>0.32</v>
      </c>
      <c r="M15" s="248">
        <v>442</v>
      </c>
      <c r="N15" s="248">
        <v>20</v>
      </c>
      <c r="O15" s="248">
        <v>32</v>
      </c>
      <c r="P15" s="248">
        <v>3.59</v>
      </c>
      <c r="Q15" s="248">
        <v>24.6</v>
      </c>
      <c r="R15" s="248">
        <v>36</v>
      </c>
      <c r="T15" s="131"/>
    </row>
    <row r="16" spans="1:20" ht="15" customHeight="1">
      <c r="A16" s="11"/>
      <c r="B16" s="8" t="s">
        <v>138</v>
      </c>
      <c r="C16" s="8" t="s">
        <v>138</v>
      </c>
      <c r="D16" s="7" t="s">
        <v>138</v>
      </c>
      <c r="E16" s="11"/>
      <c r="F16" s="9" t="s">
        <v>138</v>
      </c>
      <c r="G16" s="147" t="s">
        <v>138</v>
      </c>
      <c r="H16" s="144" t="s">
        <v>144</v>
      </c>
      <c r="I16" s="145">
        <v>28</v>
      </c>
      <c r="J16" s="11"/>
      <c r="K16" s="248">
        <v>0.01</v>
      </c>
      <c r="L16" s="248">
        <v>0.34</v>
      </c>
      <c r="M16" s="248">
        <v>436</v>
      </c>
      <c r="N16" s="248">
        <v>18.9</v>
      </c>
      <c r="O16" s="248">
        <v>33.3</v>
      </c>
      <c r="P16" s="248">
        <v>4.37</v>
      </c>
      <c r="Q16" s="248">
        <v>22.3</v>
      </c>
      <c r="R16" s="248">
        <v>80</v>
      </c>
      <c r="T16" s="131" t="s">
        <v>239</v>
      </c>
    </row>
    <row r="17" spans="1:20" ht="15" customHeight="1">
      <c r="A17" s="11"/>
      <c r="B17" s="8">
        <v>34.76</v>
      </c>
      <c r="C17" s="8">
        <v>36.58</v>
      </c>
      <c r="D17" s="7">
        <v>1.8200000000000003</v>
      </c>
      <c r="E17" s="11"/>
      <c r="F17" s="9">
        <v>1.5</v>
      </c>
      <c r="G17" s="147">
        <v>82.41758241758241</v>
      </c>
      <c r="H17" s="144" t="s">
        <v>145</v>
      </c>
      <c r="I17" s="145">
        <v>28</v>
      </c>
      <c r="J17" s="11"/>
      <c r="K17" s="248">
        <v>0.01</v>
      </c>
      <c r="L17" s="248">
        <v>0.05</v>
      </c>
      <c r="M17" s="248">
        <v>44</v>
      </c>
      <c r="N17" s="248">
        <v>1.02</v>
      </c>
      <c r="O17" s="248">
        <v>3</v>
      </c>
      <c r="P17" s="248">
        <v>0.28</v>
      </c>
      <c r="Q17" s="248">
        <v>0.92</v>
      </c>
      <c r="R17" s="248" t="s">
        <v>264</v>
      </c>
      <c r="T17" s="131"/>
    </row>
    <row r="18" spans="1:20" ht="15" customHeight="1">
      <c r="A18" s="11"/>
      <c r="B18" s="8">
        <v>36.58</v>
      </c>
      <c r="C18" s="8">
        <v>39.62</v>
      </c>
      <c r="D18" s="7">
        <v>3.039999999999999</v>
      </c>
      <c r="E18" s="11"/>
      <c r="F18" s="9">
        <v>3.03</v>
      </c>
      <c r="G18" s="147">
        <v>99.67105263157897</v>
      </c>
      <c r="H18" s="144" t="s">
        <v>146</v>
      </c>
      <c r="I18" s="145">
        <v>28</v>
      </c>
      <c r="J18" s="11"/>
      <c r="K18" s="248">
        <v>0.01</v>
      </c>
      <c r="L18" s="248">
        <v>0.08</v>
      </c>
      <c r="M18" s="248">
        <v>54</v>
      </c>
      <c r="N18" s="248">
        <v>2.43</v>
      </c>
      <c r="O18" s="248">
        <v>5.8</v>
      </c>
      <c r="P18" s="248">
        <v>0.54</v>
      </c>
      <c r="Q18" s="248">
        <v>1.43</v>
      </c>
      <c r="R18" s="248" t="s">
        <v>264</v>
      </c>
      <c r="T18" s="131"/>
    </row>
    <row r="19" spans="1:20" ht="15" customHeight="1">
      <c r="A19" s="11"/>
      <c r="B19" s="8">
        <v>39.62</v>
      </c>
      <c r="C19" s="8">
        <v>42.67</v>
      </c>
      <c r="D19" s="7">
        <v>3.0500000000000043</v>
      </c>
      <c r="E19" s="11"/>
      <c r="F19" s="9">
        <v>2.33</v>
      </c>
      <c r="G19" s="147">
        <v>76.39344262295072</v>
      </c>
      <c r="H19" s="144" t="s">
        <v>147</v>
      </c>
      <c r="I19" s="145">
        <v>28</v>
      </c>
      <c r="J19" s="11"/>
      <c r="K19" s="248">
        <v>0.03</v>
      </c>
      <c r="L19" s="248">
        <v>0.04</v>
      </c>
      <c r="M19" s="248">
        <v>44</v>
      </c>
      <c r="N19" s="248">
        <v>5.49</v>
      </c>
      <c r="O19" s="248">
        <v>2</v>
      </c>
      <c r="P19" s="248">
        <v>0.3</v>
      </c>
      <c r="Q19" s="248">
        <v>1.01</v>
      </c>
      <c r="R19" s="248" t="s">
        <v>264</v>
      </c>
      <c r="T19" s="131"/>
    </row>
    <row r="20" spans="1:20" ht="15" customHeight="1">
      <c r="A20" s="11"/>
      <c r="B20" s="8">
        <v>42.67</v>
      </c>
      <c r="C20" s="8">
        <v>45.72</v>
      </c>
      <c r="D20" s="7">
        <v>3.049999999999997</v>
      </c>
      <c r="E20" s="11"/>
      <c r="F20" s="9">
        <v>3</v>
      </c>
      <c r="G20" s="147">
        <v>98.360655737705</v>
      </c>
      <c r="H20" s="144" t="s">
        <v>148</v>
      </c>
      <c r="I20" s="145">
        <v>28</v>
      </c>
      <c r="J20" s="11"/>
      <c r="K20" s="248">
        <v>0.01</v>
      </c>
      <c r="L20" s="248">
        <v>0.04</v>
      </c>
      <c r="M20" s="248">
        <v>43</v>
      </c>
      <c r="N20" s="248">
        <v>2.76</v>
      </c>
      <c r="O20" s="248">
        <v>3.1</v>
      </c>
      <c r="P20" s="248">
        <v>0.31</v>
      </c>
      <c r="Q20" s="248">
        <v>0.88</v>
      </c>
      <c r="R20" s="248" t="s">
        <v>264</v>
      </c>
      <c r="T20" s="131"/>
    </row>
    <row r="21" spans="1:20" ht="15" customHeight="1">
      <c r="A21" s="11"/>
      <c r="B21" s="8">
        <v>45.72</v>
      </c>
      <c r="C21" s="8">
        <v>48.77</v>
      </c>
      <c r="D21" s="7">
        <v>3.0500000000000043</v>
      </c>
      <c r="E21" s="11"/>
      <c r="F21" s="9">
        <v>2.67</v>
      </c>
      <c r="G21" s="147">
        <v>87.54098360655725</v>
      </c>
      <c r="H21" s="144" t="s">
        <v>149</v>
      </c>
      <c r="I21" s="145">
        <v>28</v>
      </c>
      <c r="J21" s="11"/>
      <c r="K21" s="248">
        <v>0.02</v>
      </c>
      <c r="L21" s="248">
        <v>0.03</v>
      </c>
      <c r="M21" s="248">
        <v>25</v>
      </c>
      <c r="N21" s="248">
        <v>3.88</v>
      </c>
      <c r="O21" s="248">
        <v>2.4</v>
      </c>
      <c r="P21" s="248">
        <v>0.22</v>
      </c>
      <c r="Q21" s="248">
        <v>0.35</v>
      </c>
      <c r="R21" s="248" t="s">
        <v>264</v>
      </c>
      <c r="T21" s="131"/>
    </row>
    <row r="22" spans="1:20" ht="15" customHeight="1">
      <c r="A22" s="11"/>
      <c r="B22" s="125">
        <v>48.77</v>
      </c>
      <c r="C22" s="8">
        <v>51.82</v>
      </c>
      <c r="D22" s="7">
        <v>3.049999999999997</v>
      </c>
      <c r="E22" s="11"/>
      <c r="F22" s="9">
        <v>2.42</v>
      </c>
      <c r="G22" s="147">
        <v>79.34426229508203</v>
      </c>
      <c r="H22" s="144" t="s">
        <v>150</v>
      </c>
      <c r="I22" s="145">
        <v>28</v>
      </c>
      <c r="J22" s="11"/>
      <c r="K22" s="248" t="s">
        <v>260</v>
      </c>
      <c r="L22" s="248">
        <v>0.03</v>
      </c>
      <c r="M22" s="248">
        <v>26</v>
      </c>
      <c r="N22" s="248">
        <v>1.29</v>
      </c>
      <c r="O22" s="248">
        <v>2.2</v>
      </c>
      <c r="P22" s="248">
        <v>0.19</v>
      </c>
      <c r="Q22" s="248">
        <v>1</v>
      </c>
      <c r="R22" s="248">
        <v>3</v>
      </c>
      <c r="T22" s="131"/>
    </row>
    <row r="23" spans="1:20" ht="15" customHeight="1">
      <c r="A23" s="11"/>
      <c r="B23" s="8">
        <v>51.82</v>
      </c>
      <c r="C23" s="8">
        <v>54.86</v>
      </c>
      <c r="D23" s="7">
        <v>3.039999999999999</v>
      </c>
      <c r="E23" s="11"/>
      <c r="F23" s="9">
        <v>2.72</v>
      </c>
      <c r="G23" s="147">
        <v>89.47368421052634</v>
      </c>
      <c r="H23" s="144" t="s">
        <v>151</v>
      </c>
      <c r="I23" s="145">
        <v>28</v>
      </c>
      <c r="J23" s="11"/>
      <c r="K23" s="248" t="s">
        <v>260</v>
      </c>
      <c r="L23" s="248">
        <v>0.03</v>
      </c>
      <c r="M23" s="248">
        <v>50</v>
      </c>
      <c r="N23" s="248">
        <v>2.34</v>
      </c>
      <c r="O23" s="248">
        <v>3.5</v>
      </c>
      <c r="P23" s="248">
        <v>0.46</v>
      </c>
      <c r="Q23" s="248">
        <v>0.89</v>
      </c>
      <c r="R23" s="248">
        <v>22</v>
      </c>
      <c r="T23" s="131"/>
    </row>
    <row r="24" spans="1:20" ht="15" customHeight="1">
      <c r="A24" s="11"/>
      <c r="B24" s="8">
        <v>54.86</v>
      </c>
      <c r="C24" s="8">
        <v>57.91</v>
      </c>
      <c r="D24" s="7">
        <v>3.049999999999997</v>
      </c>
      <c r="E24" s="11"/>
      <c r="F24" s="9">
        <v>2.68</v>
      </c>
      <c r="G24" s="147">
        <v>87.86885245901648</v>
      </c>
      <c r="H24" s="144" t="s">
        <v>152</v>
      </c>
      <c r="I24" s="145">
        <v>28</v>
      </c>
      <c r="J24" s="11"/>
      <c r="K24" s="248" t="s">
        <v>260</v>
      </c>
      <c r="L24" s="248">
        <v>0.03</v>
      </c>
      <c r="M24" s="248">
        <v>24</v>
      </c>
      <c r="N24" s="248">
        <v>1.88</v>
      </c>
      <c r="O24" s="248">
        <v>1.7</v>
      </c>
      <c r="P24" s="248">
        <v>0.36</v>
      </c>
      <c r="Q24" s="248">
        <v>0.44</v>
      </c>
      <c r="R24" s="248" t="s">
        <v>264</v>
      </c>
      <c r="T24" s="131"/>
    </row>
    <row r="25" spans="1:20" ht="15" customHeight="1">
      <c r="A25" s="11"/>
      <c r="B25" s="8">
        <v>57.91</v>
      </c>
      <c r="C25" s="8">
        <v>60.96</v>
      </c>
      <c r="D25" s="7">
        <v>3.0500000000000043</v>
      </c>
      <c r="E25" s="11"/>
      <c r="F25" s="9">
        <v>2.55</v>
      </c>
      <c r="G25" s="147">
        <v>83.60655737704906</v>
      </c>
      <c r="H25" s="144" t="s">
        <v>153</v>
      </c>
      <c r="I25" s="144">
        <v>28</v>
      </c>
      <c r="J25" s="11"/>
      <c r="K25" s="248" t="s">
        <v>260</v>
      </c>
      <c r="L25" s="248">
        <v>0.02</v>
      </c>
      <c r="M25" s="248">
        <v>18</v>
      </c>
      <c r="N25" s="248">
        <v>1.7</v>
      </c>
      <c r="O25" s="248">
        <v>2.7</v>
      </c>
      <c r="P25" s="248">
        <v>0.39</v>
      </c>
      <c r="Q25" s="248">
        <v>0.76</v>
      </c>
      <c r="R25" s="248">
        <v>2</v>
      </c>
      <c r="T25" s="131"/>
    </row>
    <row r="26" spans="1:20" ht="15" customHeight="1">
      <c r="A26" s="11"/>
      <c r="B26" s="8">
        <v>60.96</v>
      </c>
      <c r="C26" s="8">
        <v>64.01</v>
      </c>
      <c r="D26" s="7">
        <v>3.0500000000000043</v>
      </c>
      <c r="E26" s="11"/>
      <c r="F26" s="9">
        <v>2.34</v>
      </c>
      <c r="G26" s="147">
        <v>76.72131147540972</v>
      </c>
      <c r="H26" s="144" t="s">
        <v>154</v>
      </c>
      <c r="I26" s="144">
        <v>28</v>
      </c>
      <c r="J26" s="11"/>
      <c r="K26" s="248" t="s">
        <v>260</v>
      </c>
      <c r="L26" s="248">
        <v>0.3</v>
      </c>
      <c r="M26" s="248">
        <v>64</v>
      </c>
      <c r="N26" s="248">
        <v>31</v>
      </c>
      <c r="O26" s="248">
        <v>252</v>
      </c>
      <c r="P26" s="248">
        <v>52.3</v>
      </c>
      <c r="Q26" s="248">
        <v>6.97</v>
      </c>
      <c r="R26" s="248">
        <v>649</v>
      </c>
      <c r="T26" s="131"/>
    </row>
    <row r="27" spans="1:20" ht="15" customHeight="1">
      <c r="A27" s="11"/>
      <c r="B27" s="8">
        <v>64.01</v>
      </c>
      <c r="C27" s="8">
        <v>67.06</v>
      </c>
      <c r="D27" s="7">
        <v>3.049999999999997</v>
      </c>
      <c r="E27" s="11"/>
      <c r="F27" s="9">
        <v>2.3</v>
      </c>
      <c r="G27" s="147">
        <v>75.40983606557383</v>
      </c>
      <c r="H27" s="144" t="s">
        <v>155</v>
      </c>
      <c r="I27" s="144">
        <v>28</v>
      </c>
      <c r="J27" s="11"/>
      <c r="K27" s="248" t="s">
        <v>260</v>
      </c>
      <c r="L27" s="248">
        <v>0.1</v>
      </c>
      <c r="M27" s="248">
        <v>50</v>
      </c>
      <c r="N27" s="248">
        <v>9</v>
      </c>
      <c r="O27" s="248">
        <v>11</v>
      </c>
      <c r="P27" s="248">
        <v>2.42</v>
      </c>
      <c r="Q27" s="248">
        <v>2.62</v>
      </c>
      <c r="R27" s="248">
        <v>28</v>
      </c>
      <c r="T27" s="131"/>
    </row>
    <row r="28" spans="1:20" ht="15" customHeight="1">
      <c r="A28" s="11"/>
      <c r="B28" s="8">
        <v>67.06</v>
      </c>
      <c r="C28" s="8">
        <v>70.1</v>
      </c>
      <c r="D28" s="7">
        <v>3.039999999999992</v>
      </c>
      <c r="E28" s="11"/>
      <c r="F28" s="9">
        <v>2.57</v>
      </c>
      <c r="G28" s="147">
        <v>84.53947368421075</v>
      </c>
      <c r="H28" s="144" t="s">
        <v>156</v>
      </c>
      <c r="I28" s="144">
        <v>28</v>
      </c>
      <c r="J28" s="11"/>
      <c r="K28" s="248" t="s">
        <v>260</v>
      </c>
      <c r="L28" s="248">
        <v>0.02</v>
      </c>
      <c r="M28" s="248">
        <v>27</v>
      </c>
      <c r="N28" s="248">
        <v>2.71</v>
      </c>
      <c r="O28" s="248">
        <v>1.8</v>
      </c>
      <c r="P28" s="248">
        <v>0.4</v>
      </c>
      <c r="Q28" s="248">
        <v>0.46</v>
      </c>
      <c r="R28" s="248" t="s">
        <v>264</v>
      </c>
      <c r="T28" s="131"/>
    </row>
    <row r="29" spans="1:20" ht="15" customHeight="1">
      <c r="A29" s="11"/>
      <c r="B29" s="8" t="s">
        <v>138</v>
      </c>
      <c r="C29" s="8" t="s">
        <v>138</v>
      </c>
      <c r="D29" s="7" t="s">
        <v>138</v>
      </c>
      <c r="E29" s="11"/>
      <c r="F29" s="9" t="s">
        <v>138</v>
      </c>
      <c r="G29" s="147" t="s">
        <v>138</v>
      </c>
      <c r="H29" s="144" t="s">
        <v>157</v>
      </c>
      <c r="I29" s="144">
        <v>28</v>
      </c>
      <c r="J29" s="11"/>
      <c r="K29" s="248">
        <v>1.32</v>
      </c>
      <c r="L29" s="248">
        <v>30.6</v>
      </c>
      <c r="M29" s="248">
        <v>132</v>
      </c>
      <c r="N29" s="248">
        <v>0.4</v>
      </c>
      <c r="O29" s="248">
        <v>7900</v>
      </c>
      <c r="P29" s="248">
        <v>31.2</v>
      </c>
      <c r="Q29" s="248">
        <v>2.32</v>
      </c>
      <c r="R29" s="248">
        <v>7160</v>
      </c>
      <c r="T29" s="131" t="s">
        <v>240</v>
      </c>
    </row>
    <row r="30" spans="1:20" ht="15" customHeight="1">
      <c r="A30" s="11"/>
      <c r="B30" s="8">
        <v>70.1</v>
      </c>
      <c r="C30" s="8">
        <v>73.15</v>
      </c>
      <c r="D30" s="7">
        <v>3.0500000000000114</v>
      </c>
      <c r="E30" s="11"/>
      <c r="F30" s="9">
        <v>2.84</v>
      </c>
      <c r="G30" s="147">
        <v>93.11475409836031</v>
      </c>
      <c r="H30" s="144" t="s">
        <v>158</v>
      </c>
      <c r="I30" s="144">
        <v>28</v>
      </c>
      <c r="J30" s="11"/>
      <c r="K30" s="248">
        <v>0.01</v>
      </c>
      <c r="L30" s="248">
        <v>0.11</v>
      </c>
      <c r="M30" s="248">
        <v>61</v>
      </c>
      <c r="N30" s="248">
        <v>1.56</v>
      </c>
      <c r="O30" s="248">
        <v>6</v>
      </c>
      <c r="P30" s="248">
        <v>0.57</v>
      </c>
      <c r="Q30" s="248">
        <v>1.24</v>
      </c>
      <c r="R30" s="248">
        <v>21</v>
      </c>
      <c r="T30" s="131"/>
    </row>
    <row r="31" spans="1:20" ht="15" customHeight="1">
      <c r="A31" s="11"/>
      <c r="B31" s="8">
        <v>73.15</v>
      </c>
      <c r="C31" s="8">
        <v>76.2</v>
      </c>
      <c r="D31" s="7">
        <v>3.049999999999997</v>
      </c>
      <c r="E31" s="11"/>
      <c r="F31" s="9">
        <v>2.33</v>
      </c>
      <c r="G31" s="147">
        <v>76.39344262295089</v>
      </c>
      <c r="H31" s="144" t="s">
        <v>159</v>
      </c>
      <c r="I31" s="144">
        <v>28</v>
      </c>
      <c r="J31" s="11"/>
      <c r="K31" s="248" t="s">
        <v>260</v>
      </c>
      <c r="L31" s="248">
        <v>0.08</v>
      </c>
      <c r="M31" s="248">
        <v>52</v>
      </c>
      <c r="N31" s="248">
        <v>6.9</v>
      </c>
      <c r="O31" s="248">
        <v>12.3</v>
      </c>
      <c r="P31" s="248">
        <v>1.04</v>
      </c>
      <c r="Q31" s="248">
        <v>1.67</v>
      </c>
      <c r="R31" s="248">
        <v>7</v>
      </c>
      <c r="T31" s="131"/>
    </row>
    <row r="32" spans="1:20" ht="15" customHeight="1">
      <c r="A32" s="11"/>
      <c r="B32" s="8">
        <v>76.2</v>
      </c>
      <c r="C32" s="8">
        <v>77.72</v>
      </c>
      <c r="D32" s="7">
        <v>1.519999999999996</v>
      </c>
      <c r="E32" s="11"/>
      <c r="F32" s="9">
        <v>1.16</v>
      </c>
      <c r="G32" s="147">
        <v>76.3157894736844</v>
      </c>
      <c r="H32" s="144" t="s">
        <v>160</v>
      </c>
      <c r="I32" s="144">
        <v>28</v>
      </c>
      <c r="J32" s="11"/>
      <c r="K32" s="248" t="s">
        <v>260</v>
      </c>
      <c r="L32" s="248">
        <v>0.02</v>
      </c>
      <c r="M32" s="248">
        <v>18</v>
      </c>
      <c r="N32" s="248">
        <v>8.2</v>
      </c>
      <c r="O32" s="248">
        <v>1.1</v>
      </c>
      <c r="P32" s="248">
        <v>1.18</v>
      </c>
      <c r="Q32" s="248">
        <v>0.96</v>
      </c>
      <c r="R32" s="248">
        <v>48</v>
      </c>
      <c r="T32" s="131"/>
    </row>
    <row r="33" spans="1:20" ht="15" customHeight="1">
      <c r="A33" s="11"/>
      <c r="B33" s="8">
        <v>77.72</v>
      </c>
      <c r="C33" s="8">
        <v>80.77</v>
      </c>
      <c r="D33" s="7">
        <v>3.049999999999997</v>
      </c>
      <c r="E33" s="11"/>
      <c r="F33" s="9">
        <v>1.79</v>
      </c>
      <c r="G33" s="147">
        <v>58.68852459016399</v>
      </c>
      <c r="H33" s="144" t="s">
        <v>161</v>
      </c>
      <c r="I33" s="144">
        <v>28</v>
      </c>
      <c r="J33" s="11"/>
      <c r="K33" s="248">
        <v>0.01</v>
      </c>
      <c r="L33" s="248">
        <v>0.1</v>
      </c>
      <c r="M33" s="248">
        <v>89</v>
      </c>
      <c r="N33" s="248">
        <v>2.95</v>
      </c>
      <c r="O33" s="248">
        <v>23.4</v>
      </c>
      <c r="P33" s="248">
        <v>2.99</v>
      </c>
      <c r="Q33" s="248">
        <v>3.29</v>
      </c>
      <c r="R33" s="248">
        <v>66</v>
      </c>
      <c r="T33" s="131"/>
    </row>
    <row r="34" spans="1:20" ht="15" customHeight="1">
      <c r="A34" s="11"/>
      <c r="B34" s="8" t="s">
        <v>138</v>
      </c>
      <c r="C34" s="8" t="s">
        <v>138</v>
      </c>
      <c r="D34" s="7" t="s">
        <v>138</v>
      </c>
      <c r="E34" s="11"/>
      <c r="F34" s="9" t="s">
        <v>138</v>
      </c>
      <c r="G34" s="147" t="s">
        <v>138</v>
      </c>
      <c r="H34" s="144" t="s">
        <v>162</v>
      </c>
      <c r="I34" s="144">
        <v>28</v>
      </c>
      <c r="J34" s="11"/>
      <c r="K34" s="248">
        <v>0.02</v>
      </c>
      <c r="L34" s="248">
        <v>0.01</v>
      </c>
      <c r="M34" s="248" t="s">
        <v>261</v>
      </c>
      <c r="N34" s="248">
        <v>0.02</v>
      </c>
      <c r="O34" s="248">
        <v>0.6</v>
      </c>
      <c r="P34" s="248" t="s">
        <v>262</v>
      </c>
      <c r="Q34" s="248">
        <v>0.02</v>
      </c>
      <c r="R34" s="248">
        <v>14</v>
      </c>
      <c r="T34" s="131" t="s">
        <v>241</v>
      </c>
    </row>
    <row r="35" spans="1:20" ht="15" customHeight="1">
      <c r="A35" s="11"/>
      <c r="B35" s="8">
        <v>80.77</v>
      </c>
      <c r="C35" s="8">
        <v>82.3</v>
      </c>
      <c r="D35" s="7">
        <v>1.5300000000000011</v>
      </c>
      <c r="E35" s="11"/>
      <c r="F35" s="9">
        <v>1.2</v>
      </c>
      <c r="G35" s="147">
        <v>78.43137254901956</v>
      </c>
      <c r="H35" s="144" t="s">
        <v>163</v>
      </c>
      <c r="I35" s="144">
        <v>28</v>
      </c>
      <c r="J35" s="11"/>
      <c r="K35" s="248" t="s">
        <v>260</v>
      </c>
      <c r="L35" s="248">
        <v>0.04</v>
      </c>
      <c r="M35" s="248">
        <v>26</v>
      </c>
      <c r="N35" s="248">
        <v>1.02</v>
      </c>
      <c r="O35" s="248">
        <v>4.9</v>
      </c>
      <c r="P35" s="248">
        <v>0.35</v>
      </c>
      <c r="Q35" s="248">
        <v>0.64</v>
      </c>
      <c r="R35" s="248">
        <v>125</v>
      </c>
      <c r="T35" s="131"/>
    </row>
    <row r="36" spans="2:20" ht="15" customHeight="1">
      <c r="B36" s="8">
        <v>82.3</v>
      </c>
      <c r="C36" s="8">
        <v>85.34</v>
      </c>
      <c r="D36" s="7">
        <v>3.0400000000000063</v>
      </c>
      <c r="F36" s="9">
        <v>2.48</v>
      </c>
      <c r="G36" s="147">
        <v>81.57894736842088</v>
      </c>
      <c r="H36" s="144" t="s">
        <v>164</v>
      </c>
      <c r="I36" s="144">
        <v>28</v>
      </c>
      <c r="K36" s="248" t="s">
        <v>260</v>
      </c>
      <c r="L36" s="248">
        <v>0.03</v>
      </c>
      <c r="M36" s="248">
        <v>38</v>
      </c>
      <c r="N36" s="248">
        <v>0.6</v>
      </c>
      <c r="O36" s="248">
        <v>1.3</v>
      </c>
      <c r="P36" s="248">
        <v>0.58</v>
      </c>
      <c r="Q36" s="248">
        <v>0.49</v>
      </c>
      <c r="R36" s="248">
        <v>25</v>
      </c>
      <c r="T36" s="131"/>
    </row>
    <row r="37" spans="2:20" ht="15" customHeight="1">
      <c r="B37" s="8">
        <v>85.34</v>
      </c>
      <c r="C37" s="8">
        <v>88.39</v>
      </c>
      <c r="D37" s="7">
        <v>3.049999999999997</v>
      </c>
      <c r="F37" s="9">
        <v>1.81</v>
      </c>
      <c r="G37" s="147">
        <v>59.34426229508203</v>
      </c>
      <c r="H37" s="144" t="s">
        <v>165</v>
      </c>
      <c r="I37" s="144">
        <v>28</v>
      </c>
      <c r="K37" s="248" t="s">
        <v>260</v>
      </c>
      <c r="L37" s="248">
        <v>0.03</v>
      </c>
      <c r="M37" s="248">
        <v>24</v>
      </c>
      <c r="N37" s="248">
        <v>15.4</v>
      </c>
      <c r="O37" s="248">
        <v>1.9</v>
      </c>
      <c r="P37" s="248">
        <v>0.3</v>
      </c>
      <c r="Q37" s="248">
        <v>0.46</v>
      </c>
      <c r="R37" s="248">
        <v>9</v>
      </c>
      <c r="T37" s="131"/>
    </row>
    <row r="38" spans="2:20" ht="15" customHeight="1">
      <c r="B38" s="8">
        <v>88.39</v>
      </c>
      <c r="C38" s="8">
        <v>91.44</v>
      </c>
      <c r="D38" s="7">
        <v>3.049999999999997</v>
      </c>
      <c r="F38" s="9">
        <v>2.75</v>
      </c>
      <c r="G38" s="147">
        <v>90.1639344262296</v>
      </c>
      <c r="H38" s="144" t="s">
        <v>166</v>
      </c>
      <c r="I38" s="144">
        <v>28</v>
      </c>
      <c r="K38" s="248" t="s">
        <v>260</v>
      </c>
      <c r="L38" s="248">
        <v>0.07</v>
      </c>
      <c r="M38" s="248">
        <v>74</v>
      </c>
      <c r="N38" s="248">
        <v>1.83</v>
      </c>
      <c r="O38" s="248">
        <v>4</v>
      </c>
      <c r="P38" s="248">
        <v>1.06</v>
      </c>
      <c r="Q38" s="248">
        <v>0.88</v>
      </c>
      <c r="R38" s="248">
        <v>118</v>
      </c>
      <c r="T38" s="131"/>
    </row>
    <row r="39" spans="2:20" ht="15" customHeight="1">
      <c r="B39" s="8" t="s">
        <v>138</v>
      </c>
      <c r="C39" s="8" t="s">
        <v>138</v>
      </c>
      <c r="D39" s="7" t="s">
        <v>138</v>
      </c>
      <c r="F39" s="9" t="s">
        <v>138</v>
      </c>
      <c r="G39" s="147" t="s">
        <v>138</v>
      </c>
      <c r="H39" s="144" t="s">
        <v>167</v>
      </c>
      <c r="I39" s="144">
        <v>28</v>
      </c>
      <c r="K39" s="248" t="s">
        <v>260</v>
      </c>
      <c r="L39" s="248">
        <v>0.01</v>
      </c>
      <c r="M39" s="248" t="s">
        <v>261</v>
      </c>
      <c r="N39" s="248">
        <v>0.01</v>
      </c>
      <c r="O39" s="248">
        <v>0.8</v>
      </c>
      <c r="P39" s="248" t="s">
        <v>262</v>
      </c>
      <c r="Q39" s="248" t="s">
        <v>263</v>
      </c>
      <c r="R39" s="248">
        <v>13</v>
      </c>
      <c r="T39" s="131" t="s">
        <v>241</v>
      </c>
    </row>
    <row r="40" spans="2:20" ht="15" customHeight="1">
      <c r="B40" s="8">
        <v>91.44</v>
      </c>
      <c r="C40" s="8">
        <v>94.49</v>
      </c>
      <c r="D40" s="7">
        <v>3.049999999999997</v>
      </c>
      <c r="F40" s="9">
        <v>2.62</v>
      </c>
      <c r="G40" s="147">
        <v>85.90163934426238</v>
      </c>
      <c r="H40" s="144" t="s">
        <v>168</v>
      </c>
      <c r="I40" s="144">
        <v>28</v>
      </c>
      <c r="K40" s="248" t="s">
        <v>260</v>
      </c>
      <c r="L40" s="248">
        <v>0.03</v>
      </c>
      <c r="M40" s="248">
        <v>78</v>
      </c>
      <c r="N40" s="248">
        <v>0.75</v>
      </c>
      <c r="O40" s="248">
        <v>2.7</v>
      </c>
      <c r="P40" s="248">
        <v>0.71</v>
      </c>
      <c r="Q40" s="248">
        <v>0.61</v>
      </c>
      <c r="R40" s="248">
        <v>7</v>
      </c>
      <c r="T40" s="131"/>
    </row>
    <row r="41" spans="2:20" ht="15" customHeight="1">
      <c r="B41" s="8">
        <v>94.49</v>
      </c>
      <c r="C41" s="8">
        <v>97.54</v>
      </c>
      <c r="D41" s="7">
        <v>3.0500000000000114</v>
      </c>
      <c r="F41" s="9">
        <v>2.07</v>
      </c>
      <c r="G41" s="147">
        <v>67.86885245901614</v>
      </c>
      <c r="H41" s="144" t="s">
        <v>169</v>
      </c>
      <c r="I41" s="144">
        <v>28</v>
      </c>
      <c r="K41" s="248">
        <v>0.01</v>
      </c>
      <c r="L41" s="248">
        <v>0.05</v>
      </c>
      <c r="M41" s="248">
        <v>106</v>
      </c>
      <c r="N41" s="248">
        <v>1.2</v>
      </c>
      <c r="O41" s="248">
        <v>3</v>
      </c>
      <c r="P41" s="248">
        <v>0.96</v>
      </c>
      <c r="Q41" s="248">
        <v>0.88</v>
      </c>
      <c r="R41" s="248">
        <v>18</v>
      </c>
      <c r="T41" s="131"/>
    </row>
    <row r="42" spans="2:20" ht="15" customHeight="1">
      <c r="B42" s="8">
        <v>97.54</v>
      </c>
      <c r="C42" s="8">
        <v>99.06</v>
      </c>
      <c r="D42" s="7">
        <v>1.519999999999996</v>
      </c>
      <c r="F42" s="9">
        <v>0.94</v>
      </c>
      <c r="G42" s="147">
        <v>61.842105263158054</v>
      </c>
      <c r="H42" s="144" t="s">
        <v>170</v>
      </c>
      <c r="I42" s="144">
        <v>28</v>
      </c>
      <c r="K42" s="248" t="s">
        <v>260</v>
      </c>
      <c r="L42" s="248">
        <v>0.03</v>
      </c>
      <c r="M42" s="248">
        <v>90</v>
      </c>
      <c r="N42" s="248">
        <v>0.85</v>
      </c>
      <c r="O42" s="248">
        <v>1.8</v>
      </c>
      <c r="P42" s="248">
        <v>1.43</v>
      </c>
      <c r="Q42" s="248">
        <v>0.58</v>
      </c>
      <c r="R42" s="248">
        <v>92</v>
      </c>
      <c r="T42" s="131"/>
    </row>
    <row r="43" spans="2:20" ht="15" customHeight="1">
      <c r="B43" s="8">
        <v>99.06</v>
      </c>
      <c r="C43" s="8">
        <v>102.11</v>
      </c>
      <c r="D43" s="7">
        <v>3.049999999999997</v>
      </c>
      <c r="F43" s="9">
        <v>2.2</v>
      </c>
      <c r="G43" s="147">
        <v>72.13114754098368</v>
      </c>
      <c r="H43" s="144" t="s">
        <v>171</v>
      </c>
      <c r="I43" s="144">
        <v>29</v>
      </c>
      <c r="K43" s="248">
        <v>0.01</v>
      </c>
      <c r="L43" s="248">
        <v>0.04</v>
      </c>
      <c r="M43" s="248">
        <v>127</v>
      </c>
      <c r="N43" s="248">
        <v>2.35</v>
      </c>
      <c r="O43" s="248">
        <v>3.6</v>
      </c>
      <c r="P43" s="248">
        <v>1.23</v>
      </c>
      <c r="Q43" s="248">
        <v>1.46</v>
      </c>
      <c r="R43" s="248">
        <v>86</v>
      </c>
      <c r="T43" s="131"/>
    </row>
    <row r="44" spans="2:20" ht="15" customHeight="1">
      <c r="B44" s="8">
        <v>102.11</v>
      </c>
      <c r="C44" s="8">
        <v>105.16</v>
      </c>
      <c r="D44" s="7">
        <v>3.049999999999997</v>
      </c>
      <c r="F44" s="9">
        <v>2.61</v>
      </c>
      <c r="G44" s="147">
        <v>85.57377049180336</v>
      </c>
      <c r="H44" s="144" t="s">
        <v>172</v>
      </c>
      <c r="I44" s="144">
        <v>29</v>
      </c>
      <c r="K44" s="248">
        <v>0.01</v>
      </c>
      <c r="L44" s="248">
        <v>0.04</v>
      </c>
      <c r="M44" s="248">
        <v>127</v>
      </c>
      <c r="N44" s="248">
        <v>6</v>
      </c>
      <c r="O44" s="248">
        <v>3.1</v>
      </c>
      <c r="P44" s="248">
        <v>1</v>
      </c>
      <c r="Q44" s="248">
        <v>0.95</v>
      </c>
      <c r="R44" s="248">
        <v>56</v>
      </c>
      <c r="T44" s="131"/>
    </row>
    <row r="45" spans="2:20" ht="15" customHeight="1">
      <c r="B45" s="8">
        <v>105.16</v>
      </c>
      <c r="C45" s="8">
        <v>106.68</v>
      </c>
      <c r="D45" s="7">
        <v>1.5200000000000102</v>
      </c>
      <c r="F45" s="9">
        <v>1.21</v>
      </c>
      <c r="G45" s="147">
        <v>79.6052631578942</v>
      </c>
      <c r="H45" s="144" t="s">
        <v>173</v>
      </c>
      <c r="I45" s="144">
        <v>29</v>
      </c>
      <c r="K45" s="248">
        <v>0.02</v>
      </c>
      <c r="L45" s="248">
        <v>0.05</v>
      </c>
      <c r="M45" s="248">
        <v>145</v>
      </c>
      <c r="N45" s="248">
        <v>44.2</v>
      </c>
      <c r="O45" s="248">
        <v>6.6</v>
      </c>
      <c r="P45" s="248">
        <v>1.15</v>
      </c>
      <c r="Q45" s="248">
        <v>1.32</v>
      </c>
      <c r="R45" s="248">
        <v>25</v>
      </c>
      <c r="T45" s="131"/>
    </row>
    <row r="46" spans="2:20" ht="15" customHeight="1">
      <c r="B46" s="8">
        <v>106.68</v>
      </c>
      <c r="C46" s="8">
        <v>109.73</v>
      </c>
      <c r="D46" s="7">
        <v>3.049999999999997</v>
      </c>
      <c r="F46" s="9">
        <v>2.53</v>
      </c>
      <c r="G46" s="147">
        <v>82.95081967213122</v>
      </c>
      <c r="H46" s="144" t="s">
        <v>174</v>
      </c>
      <c r="I46" s="144">
        <v>29</v>
      </c>
      <c r="K46" s="248">
        <v>0.02</v>
      </c>
      <c r="L46" s="248">
        <v>0.05</v>
      </c>
      <c r="M46" s="248">
        <v>91</v>
      </c>
      <c r="N46" s="248">
        <v>10.7</v>
      </c>
      <c r="O46" s="248">
        <v>4.1</v>
      </c>
      <c r="P46" s="248">
        <v>0.79</v>
      </c>
      <c r="Q46" s="248">
        <v>2.01</v>
      </c>
      <c r="R46" s="248" t="s">
        <v>264</v>
      </c>
      <c r="T46" s="131"/>
    </row>
    <row r="47" spans="2:20" ht="15" customHeight="1">
      <c r="B47" s="8">
        <v>109.73</v>
      </c>
      <c r="C47" s="8">
        <v>111.25</v>
      </c>
      <c r="D47" s="7">
        <v>1.519999999999996</v>
      </c>
      <c r="F47" s="9">
        <v>1.18</v>
      </c>
      <c r="G47" s="147">
        <v>77.63157894736862</v>
      </c>
      <c r="H47" s="144" t="s">
        <v>175</v>
      </c>
      <c r="I47" s="144">
        <v>29</v>
      </c>
      <c r="K47" s="248">
        <v>0.01</v>
      </c>
      <c r="L47" s="248">
        <v>0.03</v>
      </c>
      <c r="M47" s="248">
        <v>51</v>
      </c>
      <c r="N47" s="248">
        <v>2.16</v>
      </c>
      <c r="O47" s="248">
        <v>3.2</v>
      </c>
      <c r="P47" s="248">
        <v>0.62</v>
      </c>
      <c r="Q47" s="248">
        <v>1.23</v>
      </c>
      <c r="R47" s="248" t="s">
        <v>264</v>
      </c>
      <c r="T47" s="131"/>
    </row>
    <row r="48" spans="2:20" ht="15" customHeight="1">
      <c r="B48" s="8">
        <v>111.25</v>
      </c>
      <c r="C48" s="8">
        <v>114.3</v>
      </c>
      <c r="D48" s="7">
        <v>3.049999999999997</v>
      </c>
      <c r="F48" s="9">
        <v>2.66</v>
      </c>
      <c r="G48" s="147">
        <v>87.21311475409844</v>
      </c>
      <c r="H48" s="144" t="s">
        <v>176</v>
      </c>
      <c r="I48" s="144">
        <v>29</v>
      </c>
      <c r="K48" s="248">
        <v>0.07</v>
      </c>
      <c r="L48" s="248">
        <v>0.08</v>
      </c>
      <c r="M48" s="248">
        <v>125</v>
      </c>
      <c r="N48" s="248">
        <v>5.02</v>
      </c>
      <c r="O48" s="248">
        <v>4</v>
      </c>
      <c r="P48" s="248">
        <v>1.05</v>
      </c>
      <c r="Q48" s="248">
        <v>2.94</v>
      </c>
      <c r="R48" s="248" t="s">
        <v>264</v>
      </c>
      <c r="T48" s="131"/>
    </row>
    <row r="49" spans="2:20" ht="15" customHeight="1">
      <c r="B49" s="8">
        <v>114.3</v>
      </c>
      <c r="C49" s="8">
        <v>117.35</v>
      </c>
      <c r="D49" s="7">
        <v>3.049999999999997</v>
      </c>
      <c r="F49" s="9">
        <v>2.95</v>
      </c>
      <c r="G49" s="147">
        <v>96.72131147540993</v>
      </c>
      <c r="H49" s="144" t="s">
        <v>177</v>
      </c>
      <c r="I49" s="144">
        <v>29</v>
      </c>
      <c r="K49" s="248">
        <v>0.05</v>
      </c>
      <c r="L49" s="248">
        <v>0.09</v>
      </c>
      <c r="M49" s="248">
        <v>159</v>
      </c>
      <c r="N49" s="248">
        <v>3.74</v>
      </c>
      <c r="O49" s="248">
        <v>7.9</v>
      </c>
      <c r="P49" s="248">
        <v>1.79</v>
      </c>
      <c r="Q49" s="248">
        <v>4.36</v>
      </c>
      <c r="R49" s="248" t="s">
        <v>264</v>
      </c>
      <c r="T49" s="131"/>
    </row>
    <row r="50" spans="2:20" ht="15" customHeight="1">
      <c r="B50" s="8">
        <v>117.35</v>
      </c>
      <c r="C50" s="8">
        <v>120.4</v>
      </c>
      <c r="D50" s="7">
        <v>3.0500000000000114</v>
      </c>
      <c r="F50" s="9">
        <v>2.83</v>
      </c>
      <c r="G50" s="147">
        <v>92.7868852459013</v>
      </c>
      <c r="H50" s="144" t="s">
        <v>178</v>
      </c>
      <c r="I50" s="144">
        <v>29</v>
      </c>
      <c r="K50" s="248">
        <v>0.03</v>
      </c>
      <c r="L50" s="248">
        <v>0.17</v>
      </c>
      <c r="M50" s="248">
        <v>184</v>
      </c>
      <c r="N50" s="248">
        <v>6.69</v>
      </c>
      <c r="O50" s="248">
        <v>18.1</v>
      </c>
      <c r="P50" s="248">
        <v>1.94</v>
      </c>
      <c r="Q50" s="248">
        <v>4.85</v>
      </c>
      <c r="R50" s="248">
        <v>7</v>
      </c>
      <c r="T50" s="131"/>
    </row>
    <row r="51" spans="2:20" ht="15" customHeight="1">
      <c r="B51" s="8">
        <v>120.4</v>
      </c>
      <c r="C51" s="8">
        <v>121.92</v>
      </c>
      <c r="D51" s="7">
        <v>1.519999999999996</v>
      </c>
      <c r="F51" s="9">
        <v>1.43</v>
      </c>
      <c r="G51" s="147">
        <v>94.0789473684213</v>
      </c>
      <c r="H51" s="144" t="s">
        <v>179</v>
      </c>
      <c r="I51" s="144">
        <v>29</v>
      </c>
      <c r="K51" s="248">
        <v>0.11</v>
      </c>
      <c r="L51" s="248">
        <v>0.28</v>
      </c>
      <c r="M51" s="248">
        <v>339</v>
      </c>
      <c r="N51" s="248">
        <v>7.19</v>
      </c>
      <c r="O51" s="248">
        <v>40.2</v>
      </c>
      <c r="P51" s="248">
        <v>4.24</v>
      </c>
      <c r="Q51" s="248">
        <v>8.96</v>
      </c>
      <c r="R51" s="248">
        <v>47</v>
      </c>
      <c r="T51" s="131"/>
    </row>
    <row r="52" spans="2:20" ht="15" customHeight="1">
      <c r="B52" s="8">
        <v>121.92</v>
      </c>
      <c r="C52" s="8">
        <v>124.97</v>
      </c>
      <c r="D52" s="7">
        <v>3.049999999999997</v>
      </c>
      <c r="F52" s="9">
        <v>2.87</v>
      </c>
      <c r="G52" s="147">
        <v>94.0983606557378</v>
      </c>
      <c r="H52" s="144" t="s">
        <v>180</v>
      </c>
      <c r="I52" s="144">
        <v>29</v>
      </c>
      <c r="K52" s="248">
        <v>0.09</v>
      </c>
      <c r="L52" s="248">
        <v>0.32</v>
      </c>
      <c r="M52" s="248">
        <v>306</v>
      </c>
      <c r="N52" s="248">
        <v>9.25</v>
      </c>
      <c r="O52" s="248">
        <v>66.2</v>
      </c>
      <c r="P52" s="248">
        <v>4</v>
      </c>
      <c r="Q52" s="248">
        <v>9.78</v>
      </c>
      <c r="R52" s="248">
        <v>44</v>
      </c>
      <c r="T52" s="131"/>
    </row>
    <row r="53" spans="2:20" ht="15" customHeight="1">
      <c r="B53" s="8">
        <v>124.97</v>
      </c>
      <c r="C53" s="8">
        <v>128.02</v>
      </c>
      <c r="D53" s="7">
        <v>3.0500000000000114</v>
      </c>
      <c r="F53" s="9">
        <v>2.93</v>
      </c>
      <c r="G53" s="147">
        <v>96.06557377049145</v>
      </c>
      <c r="H53" s="144" t="s">
        <v>181</v>
      </c>
      <c r="I53" s="144">
        <v>29</v>
      </c>
      <c r="K53" s="248">
        <v>0.06</v>
      </c>
      <c r="L53" s="248">
        <v>0.18</v>
      </c>
      <c r="M53" s="248">
        <v>185</v>
      </c>
      <c r="N53" s="248">
        <v>3.44</v>
      </c>
      <c r="O53" s="248">
        <v>26.3</v>
      </c>
      <c r="P53" s="248">
        <v>2.19</v>
      </c>
      <c r="Q53" s="248">
        <v>5.16</v>
      </c>
      <c r="R53" s="248">
        <v>31</v>
      </c>
      <c r="T53" s="131"/>
    </row>
    <row r="54" spans="2:20" ht="15" customHeight="1">
      <c r="B54" s="8">
        <v>128.02</v>
      </c>
      <c r="C54" s="8">
        <v>131.06</v>
      </c>
      <c r="D54" s="7">
        <v>3.039999999999992</v>
      </c>
      <c r="F54" s="9">
        <v>2.96</v>
      </c>
      <c r="G54" s="147">
        <v>97.36842105263183</v>
      </c>
      <c r="H54" s="144" t="s">
        <v>182</v>
      </c>
      <c r="I54" s="144">
        <v>29</v>
      </c>
      <c r="K54" s="248">
        <v>0.01</v>
      </c>
      <c r="L54" s="248">
        <v>0.08</v>
      </c>
      <c r="M54" s="248">
        <v>82</v>
      </c>
      <c r="N54" s="248">
        <v>1.37</v>
      </c>
      <c r="O54" s="248">
        <v>12.9</v>
      </c>
      <c r="P54" s="248">
        <v>1.07</v>
      </c>
      <c r="Q54" s="248">
        <v>1.31</v>
      </c>
      <c r="R54" s="248">
        <v>3</v>
      </c>
      <c r="T54" s="131"/>
    </row>
    <row r="55" spans="2:20" ht="15" customHeight="1">
      <c r="B55" s="8">
        <v>131.06</v>
      </c>
      <c r="C55" s="8">
        <v>134.11</v>
      </c>
      <c r="D55" s="7">
        <v>3.0500000000000114</v>
      </c>
      <c r="F55" s="9">
        <v>3</v>
      </c>
      <c r="G55" s="147">
        <v>98.36065573770455</v>
      </c>
      <c r="H55" s="144" t="s">
        <v>183</v>
      </c>
      <c r="I55" s="144">
        <v>29</v>
      </c>
      <c r="K55" s="248">
        <v>0.02</v>
      </c>
      <c r="L55" s="248">
        <v>0.15</v>
      </c>
      <c r="M55" s="248">
        <v>121</v>
      </c>
      <c r="N55" s="248">
        <v>2.9</v>
      </c>
      <c r="O55" s="248">
        <v>9.3</v>
      </c>
      <c r="P55" s="248">
        <v>1.27</v>
      </c>
      <c r="Q55" s="248">
        <v>2.82</v>
      </c>
      <c r="R55" s="248">
        <v>2</v>
      </c>
      <c r="T55" s="131"/>
    </row>
    <row r="56" spans="2:20" ht="15" customHeight="1">
      <c r="B56" s="8">
        <v>134.11</v>
      </c>
      <c r="C56" s="8">
        <v>137.16</v>
      </c>
      <c r="D56" s="7">
        <v>3.049999999999983</v>
      </c>
      <c r="F56" s="9">
        <v>2.85</v>
      </c>
      <c r="G56" s="147">
        <v>93.4426229508202</v>
      </c>
      <c r="H56" s="144" t="s">
        <v>184</v>
      </c>
      <c r="I56" s="144">
        <v>29</v>
      </c>
      <c r="K56" s="248">
        <v>0.02</v>
      </c>
      <c r="L56" s="248">
        <v>0.13</v>
      </c>
      <c r="M56" s="248">
        <v>100</v>
      </c>
      <c r="N56" s="248">
        <v>2.64</v>
      </c>
      <c r="O56" s="248">
        <v>12.9</v>
      </c>
      <c r="P56" s="248">
        <v>1.97</v>
      </c>
      <c r="Q56" s="248">
        <v>2.42</v>
      </c>
      <c r="R56" s="248">
        <v>31</v>
      </c>
      <c r="T56" s="131"/>
    </row>
    <row r="57" spans="2:20" ht="15" customHeight="1">
      <c r="B57" s="8">
        <v>137.16</v>
      </c>
      <c r="C57" s="8">
        <v>140.21</v>
      </c>
      <c r="D57" s="7">
        <v>3.0500000000000114</v>
      </c>
      <c r="F57" s="9">
        <v>3.05</v>
      </c>
      <c r="G57" s="147">
        <v>99.99999999999962</v>
      </c>
      <c r="H57" s="144" t="s">
        <v>185</v>
      </c>
      <c r="I57" s="144">
        <v>29</v>
      </c>
      <c r="K57" s="248">
        <v>0.01</v>
      </c>
      <c r="L57" s="248">
        <v>0.16</v>
      </c>
      <c r="M57" s="248">
        <v>77</v>
      </c>
      <c r="N57" s="248">
        <v>1.64</v>
      </c>
      <c r="O57" s="248">
        <v>10.5</v>
      </c>
      <c r="P57" s="248">
        <v>1.39</v>
      </c>
      <c r="Q57" s="248">
        <v>1.9</v>
      </c>
      <c r="R57" s="248">
        <v>14</v>
      </c>
      <c r="T57" s="131"/>
    </row>
    <row r="58" spans="2:20" ht="15" customHeight="1">
      <c r="B58" s="8" t="s">
        <v>138</v>
      </c>
      <c r="C58" s="8" t="s">
        <v>138</v>
      </c>
      <c r="D58" s="7" t="s">
        <v>138</v>
      </c>
      <c r="F58" s="9" t="s">
        <v>138</v>
      </c>
      <c r="G58" s="147" t="s">
        <v>138</v>
      </c>
      <c r="H58" s="144" t="s">
        <v>186</v>
      </c>
      <c r="I58" s="144">
        <v>29</v>
      </c>
      <c r="K58" s="248">
        <v>0.01</v>
      </c>
      <c r="L58" s="248">
        <v>0.16</v>
      </c>
      <c r="M58" s="248">
        <v>79</v>
      </c>
      <c r="N58" s="248">
        <v>1.54</v>
      </c>
      <c r="O58" s="248">
        <v>10.2</v>
      </c>
      <c r="P58" s="248">
        <v>1.37</v>
      </c>
      <c r="Q58" s="248">
        <v>1.82</v>
      </c>
      <c r="R58" s="248">
        <v>20</v>
      </c>
      <c r="T58" s="131" t="s">
        <v>239</v>
      </c>
    </row>
    <row r="59" spans="2:20" ht="15" customHeight="1">
      <c r="B59" s="8">
        <v>140.21</v>
      </c>
      <c r="C59" s="8">
        <v>143.26</v>
      </c>
      <c r="D59" s="7">
        <v>3.049999999999983</v>
      </c>
      <c r="F59" s="9">
        <v>2.97</v>
      </c>
      <c r="G59" s="147">
        <v>97.37704918032843</v>
      </c>
      <c r="H59" s="144" t="s">
        <v>187</v>
      </c>
      <c r="I59" s="144">
        <v>29</v>
      </c>
      <c r="K59" s="248">
        <v>0.01</v>
      </c>
      <c r="L59" s="248">
        <v>0.11</v>
      </c>
      <c r="M59" s="248">
        <v>143</v>
      </c>
      <c r="N59" s="248">
        <v>2.95</v>
      </c>
      <c r="O59" s="248">
        <v>12.6</v>
      </c>
      <c r="P59" s="248">
        <v>1.26</v>
      </c>
      <c r="Q59" s="248">
        <v>1.9</v>
      </c>
      <c r="R59" s="248">
        <v>41</v>
      </c>
      <c r="T59" s="131"/>
    </row>
    <row r="60" spans="2:20" ht="15" customHeight="1">
      <c r="B60" s="8">
        <v>143.26</v>
      </c>
      <c r="C60" s="8">
        <v>146.3</v>
      </c>
      <c r="D60" s="7">
        <v>3.0400000000000205</v>
      </c>
      <c r="F60" s="9">
        <v>2.91</v>
      </c>
      <c r="G60" s="147">
        <v>95.72368421052568</v>
      </c>
      <c r="H60" s="144" t="s">
        <v>188</v>
      </c>
      <c r="I60" s="144">
        <v>29</v>
      </c>
      <c r="K60" s="248">
        <v>0.01</v>
      </c>
      <c r="L60" s="248">
        <v>0.13</v>
      </c>
      <c r="M60" s="248">
        <v>124</v>
      </c>
      <c r="N60" s="248">
        <v>3.36</v>
      </c>
      <c r="O60" s="248">
        <v>12.8</v>
      </c>
      <c r="P60" s="248">
        <v>1.45</v>
      </c>
      <c r="Q60" s="248">
        <v>1.79</v>
      </c>
      <c r="R60" s="248" t="s">
        <v>264</v>
      </c>
      <c r="T60" s="131"/>
    </row>
    <row r="61" spans="2:20" ht="15" customHeight="1">
      <c r="B61" s="8" t="s">
        <v>138</v>
      </c>
      <c r="C61" s="8" t="s">
        <v>138</v>
      </c>
      <c r="D61" s="7" t="s">
        <v>138</v>
      </c>
      <c r="F61" s="9" t="s">
        <v>138</v>
      </c>
      <c r="G61" s="147" t="s">
        <v>138</v>
      </c>
      <c r="H61" s="144" t="s">
        <v>189</v>
      </c>
      <c r="I61" s="144">
        <v>29</v>
      </c>
      <c r="K61" s="248" t="s">
        <v>260</v>
      </c>
      <c r="L61" s="248">
        <v>0.02</v>
      </c>
      <c r="M61" s="248">
        <v>5</v>
      </c>
      <c r="N61" s="248">
        <v>0.07</v>
      </c>
      <c r="O61" s="248">
        <v>3.4</v>
      </c>
      <c r="P61" s="248">
        <v>0.09</v>
      </c>
      <c r="Q61" s="248">
        <v>0.07</v>
      </c>
      <c r="R61" s="248">
        <v>10</v>
      </c>
      <c r="T61" s="131" t="s">
        <v>241</v>
      </c>
    </row>
    <row r="62" spans="2:20" ht="15" customHeight="1">
      <c r="B62" s="8">
        <v>146.3</v>
      </c>
      <c r="C62" s="8">
        <v>148.2</v>
      </c>
      <c r="D62" s="7">
        <v>1.8999999999999773</v>
      </c>
      <c r="F62" s="9">
        <v>1.86</v>
      </c>
      <c r="G62" s="147">
        <v>97.89473684210644</v>
      </c>
      <c r="H62" s="144" t="s">
        <v>190</v>
      </c>
      <c r="I62" s="144">
        <v>29</v>
      </c>
      <c r="K62" s="248" t="s">
        <v>260</v>
      </c>
      <c r="L62" s="248">
        <v>0.15</v>
      </c>
      <c r="M62" s="248">
        <v>164</v>
      </c>
      <c r="N62" s="248">
        <v>1.45</v>
      </c>
      <c r="O62" s="248">
        <v>18.5</v>
      </c>
      <c r="P62" s="248">
        <v>2.28</v>
      </c>
      <c r="Q62" s="248">
        <v>1.69</v>
      </c>
      <c r="R62" s="248">
        <v>44</v>
      </c>
      <c r="T62" s="131"/>
    </row>
    <row r="63" spans="1:12" ht="20.25" customHeight="1">
      <c r="A63" s="18"/>
      <c r="B63" s="18" t="s">
        <v>266</v>
      </c>
      <c r="C63" s="18"/>
      <c r="D63" s="18"/>
      <c r="E63" s="18"/>
      <c r="F63" s="18"/>
      <c r="G63" s="146"/>
      <c r="H63" s="142"/>
      <c r="I63" s="142"/>
      <c r="J63" s="18"/>
      <c r="K63" s="18"/>
      <c r="L63" s="18"/>
    </row>
    <row r="64" spans="2:20" ht="61.5" customHeight="1">
      <c r="B64" s="126" t="s">
        <v>8</v>
      </c>
      <c r="C64" s="126" t="s">
        <v>9</v>
      </c>
      <c r="D64" s="126" t="s">
        <v>10</v>
      </c>
      <c r="E64" s="130"/>
      <c r="F64" s="126" t="s">
        <v>11</v>
      </c>
      <c r="G64" s="127" t="s">
        <v>66</v>
      </c>
      <c r="H64" s="127" t="s">
        <v>67</v>
      </c>
      <c r="I64" s="128" t="s">
        <v>68</v>
      </c>
      <c r="J64" s="129"/>
      <c r="K64" s="128" t="s">
        <v>69</v>
      </c>
      <c r="L64" s="126" t="s">
        <v>257</v>
      </c>
      <c r="M64" s="126" t="s">
        <v>70</v>
      </c>
      <c r="N64" s="126" t="s">
        <v>258</v>
      </c>
      <c r="O64" s="126" t="s">
        <v>72</v>
      </c>
      <c r="P64" s="126" t="s">
        <v>259</v>
      </c>
      <c r="Q64" s="126" t="s">
        <v>71</v>
      </c>
      <c r="R64" s="127" t="s">
        <v>73</v>
      </c>
      <c r="T64" s="127" t="s">
        <v>12</v>
      </c>
    </row>
    <row r="65" spans="2:20" ht="15" customHeight="1">
      <c r="B65" s="8">
        <v>148.2</v>
      </c>
      <c r="C65" s="8">
        <v>148.7</v>
      </c>
      <c r="D65" s="7">
        <v>0.5</v>
      </c>
      <c r="F65" s="9">
        <v>0.5</v>
      </c>
      <c r="G65" s="147">
        <v>100</v>
      </c>
      <c r="H65" s="144" t="s">
        <v>191</v>
      </c>
      <c r="I65" s="144">
        <v>29</v>
      </c>
      <c r="K65" s="248">
        <v>0.01</v>
      </c>
      <c r="L65" s="248">
        <v>0.17</v>
      </c>
      <c r="M65" s="248">
        <v>5980</v>
      </c>
      <c r="N65" s="248">
        <v>7.18</v>
      </c>
      <c r="O65" s="248">
        <v>11.3</v>
      </c>
      <c r="P65" s="248">
        <v>1.64</v>
      </c>
      <c r="Q65" s="248">
        <v>2.29</v>
      </c>
      <c r="R65" s="248">
        <v>4</v>
      </c>
      <c r="T65" s="131"/>
    </row>
    <row r="66" spans="2:20" ht="15" customHeight="1">
      <c r="B66" s="8" t="s">
        <v>138</v>
      </c>
      <c r="C66" s="8" t="s">
        <v>138</v>
      </c>
      <c r="D66" s="7" t="s">
        <v>138</v>
      </c>
      <c r="F66" s="9" t="s">
        <v>138</v>
      </c>
      <c r="G66" s="147" t="s">
        <v>138</v>
      </c>
      <c r="H66" s="144" t="s">
        <v>192</v>
      </c>
      <c r="I66" s="144">
        <v>29</v>
      </c>
      <c r="K66" s="248">
        <v>1.23</v>
      </c>
      <c r="L66" s="248">
        <v>0.77</v>
      </c>
      <c r="M66" s="248">
        <v>272</v>
      </c>
      <c r="N66" s="248">
        <v>2.18</v>
      </c>
      <c r="O66" s="248">
        <v>21.5</v>
      </c>
      <c r="P66" s="248">
        <v>12.85</v>
      </c>
      <c r="Q66" s="248">
        <v>1.66</v>
      </c>
      <c r="R66" s="248">
        <v>451</v>
      </c>
      <c r="T66" s="131" t="s">
        <v>238</v>
      </c>
    </row>
    <row r="67" spans="2:20" ht="15" customHeight="1">
      <c r="B67" s="8">
        <v>148.7</v>
      </c>
      <c r="C67" s="8">
        <v>149.35</v>
      </c>
      <c r="D67" s="7">
        <v>0.6500000000000057</v>
      </c>
      <c r="F67" s="9">
        <v>0.61</v>
      </c>
      <c r="G67" s="147">
        <v>93.84615384615303</v>
      </c>
      <c r="H67" s="144" t="s">
        <v>193</v>
      </c>
      <c r="I67" s="144">
        <v>29</v>
      </c>
      <c r="K67" s="248">
        <v>0.01</v>
      </c>
      <c r="L67" s="248">
        <v>0.15</v>
      </c>
      <c r="M67" s="248">
        <v>104</v>
      </c>
      <c r="N67" s="248">
        <v>0.91</v>
      </c>
      <c r="O67" s="248">
        <v>12.4</v>
      </c>
      <c r="P67" s="248">
        <v>1.2</v>
      </c>
      <c r="Q67" s="248">
        <v>0.93</v>
      </c>
      <c r="R67" s="248">
        <v>26</v>
      </c>
      <c r="T67" s="131"/>
    </row>
    <row r="68" spans="2:20" ht="15" customHeight="1">
      <c r="B68" s="8">
        <v>149.35</v>
      </c>
      <c r="C68" s="8">
        <v>151.79</v>
      </c>
      <c r="D68" s="7">
        <v>2.4399999999999977</v>
      </c>
      <c r="F68" s="9">
        <v>1.18</v>
      </c>
      <c r="G68" s="147">
        <v>48.36065573770496</v>
      </c>
      <c r="H68" s="144" t="s">
        <v>194</v>
      </c>
      <c r="I68" s="144">
        <v>29</v>
      </c>
      <c r="K68" s="248">
        <v>0.01</v>
      </c>
      <c r="L68" s="248">
        <v>0.18</v>
      </c>
      <c r="M68" s="248">
        <v>227</v>
      </c>
      <c r="N68" s="248">
        <v>4.64</v>
      </c>
      <c r="O68" s="248">
        <v>8.7</v>
      </c>
      <c r="P68" s="248">
        <v>1.03</v>
      </c>
      <c r="Q68" s="248">
        <v>1.54</v>
      </c>
      <c r="R68" s="248">
        <v>13</v>
      </c>
      <c r="T68" s="131"/>
    </row>
    <row r="69" spans="2:20" ht="15" customHeight="1">
      <c r="B69" s="8">
        <v>151.79</v>
      </c>
      <c r="C69" s="8">
        <v>153.92</v>
      </c>
      <c r="D69" s="7">
        <v>2.1299999999999955</v>
      </c>
      <c r="F69" s="9">
        <v>1.5</v>
      </c>
      <c r="G69" s="147">
        <v>70.42253521126776</v>
      </c>
      <c r="H69" s="144" t="s">
        <v>195</v>
      </c>
      <c r="I69" s="144">
        <v>29</v>
      </c>
      <c r="K69" s="248">
        <v>0.01</v>
      </c>
      <c r="L69" s="248">
        <v>0.07</v>
      </c>
      <c r="M69" s="248">
        <v>286</v>
      </c>
      <c r="N69" s="248">
        <v>8.48</v>
      </c>
      <c r="O69" s="248">
        <v>5.2</v>
      </c>
      <c r="P69" s="248">
        <v>0.62</v>
      </c>
      <c r="Q69" s="248">
        <v>0.74</v>
      </c>
      <c r="R69" s="248">
        <v>163</v>
      </c>
      <c r="T69" s="131"/>
    </row>
    <row r="70" spans="2:20" ht="15" customHeight="1">
      <c r="B70" s="8">
        <v>153.92</v>
      </c>
      <c r="C70" s="8">
        <v>156.97</v>
      </c>
      <c r="D70" s="7">
        <v>3.0500000000000114</v>
      </c>
      <c r="F70" s="9">
        <v>2.6</v>
      </c>
      <c r="G70" s="147">
        <v>85.24590163934394</v>
      </c>
      <c r="H70" s="144" t="s">
        <v>196</v>
      </c>
      <c r="I70" s="144">
        <v>29</v>
      </c>
      <c r="K70" s="248">
        <v>0.05</v>
      </c>
      <c r="L70" s="248">
        <v>0.18</v>
      </c>
      <c r="M70" s="248">
        <v>129</v>
      </c>
      <c r="N70" s="248">
        <v>12.6</v>
      </c>
      <c r="O70" s="248">
        <v>13.4</v>
      </c>
      <c r="P70" s="248">
        <v>1.38</v>
      </c>
      <c r="Q70" s="248">
        <v>2.78</v>
      </c>
      <c r="R70" s="248">
        <v>1460</v>
      </c>
      <c r="T70" s="131"/>
    </row>
    <row r="71" spans="2:20" ht="15" customHeight="1">
      <c r="B71" s="8">
        <v>156.97</v>
      </c>
      <c r="C71" s="8">
        <v>160.02</v>
      </c>
      <c r="D71" s="7">
        <v>3.0500000000000114</v>
      </c>
      <c r="E71" s="11"/>
      <c r="F71" s="9">
        <v>2.75</v>
      </c>
      <c r="G71" s="147">
        <v>90.16393442622918</v>
      </c>
      <c r="H71" s="144" t="s">
        <v>197</v>
      </c>
      <c r="I71" s="144">
        <v>29</v>
      </c>
      <c r="J71" s="11"/>
      <c r="K71" s="248">
        <v>0.01</v>
      </c>
      <c r="L71" s="248">
        <v>0.16</v>
      </c>
      <c r="M71" s="248">
        <v>90</v>
      </c>
      <c r="N71" s="248">
        <v>3.74</v>
      </c>
      <c r="O71" s="248">
        <v>16</v>
      </c>
      <c r="P71" s="248">
        <v>1.26</v>
      </c>
      <c r="Q71" s="248">
        <v>1.35</v>
      </c>
      <c r="R71" s="248">
        <v>2130</v>
      </c>
      <c r="T71" s="131"/>
    </row>
    <row r="72" spans="2:20" ht="15" customHeight="1">
      <c r="B72" s="8">
        <v>160.02</v>
      </c>
      <c r="C72" s="8">
        <v>163.07</v>
      </c>
      <c r="D72" s="7">
        <v>3.049999999999983</v>
      </c>
      <c r="E72" s="11"/>
      <c r="F72" s="9">
        <v>2.67</v>
      </c>
      <c r="G72" s="147">
        <v>87.54098360655786</v>
      </c>
      <c r="H72" s="144" t="s">
        <v>198</v>
      </c>
      <c r="I72" s="144">
        <v>29</v>
      </c>
      <c r="J72" s="11"/>
      <c r="K72" s="248">
        <v>0.01</v>
      </c>
      <c r="L72" s="248">
        <v>0.04</v>
      </c>
      <c r="M72" s="248">
        <v>57</v>
      </c>
      <c r="N72" s="248">
        <v>2.69</v>
      </c>
      <c r="O72" s="248">
        <v>2.9</v>
      </c>
      <c r="P72" s="248">
        <v>0.56</v>
      </c>
      <c r="Q72" s="248">
        <v>0.29</v>
      </c>
      <c r="R72" s="248">
        <v>1090</v>
      </c>
      <c r="T72" s="131"/>
    </row>
    <row r="73" spans="2:20" ht="15" customHeight="1">
      <c r="B73" s="8" t="s">
        <v>138</v>
      </c>
      <c r="C73" s="8" t="s">
        <v>138</v>
      </c>
      <c r="D73" s="7" t="s">
        <v>138</v>
      </c>
      <c r="E73" s="11"/>
      <c r="F73" s="9" t="s">
        <v>138</v>
      </c>
      <c r="G73" s="147" t="s">
        <v>138</v>
      </c>
      <c r="H73" s="144" t="s">
        <v>199</v>
      </c>
      <c r="I73" s="144">
        <v>29</v>
      </c>
      <c r="J73" s="11"/>
      <c r="K73" s="248">
        <v>0.29</v>
      </c>
      <c r="L73" s="248">
        <v>103</v>
      </c>
      <c r="M73" s="248">
        <v>248</v>
      </c>
      <c r="N73" s="248">
        <v>1.56</v>
      </c>
      <c r="O73" s="248">
        <v>9680</v>
      </c>
      <c r="P73" s="248">
        <v>451</v>
      </c>
      <c r="Q73" s="248">
        <v>0.5</v>
      </c>
      <c r="R73" s="248">
        <v>4950</v>
      </c>
      <c r="T73" s="131" t="s">
        <v>242</v>
      </c>
    </row>
    <row r="74" spans="2:20" ht="15" customHeight="1">
      <c r="B74" s="8">
        <v>163.07</v>
      </c>
      <c r="C74" s="8">
        <v>166.12</v>
      </c>
      <c r="D74" s="7">
        <v>3.0500000000000114</v>
      </c>
      <c r="E74" s="11"/>
      <c r="F74" s="9">
        <v>3.05</v>
      </c>
      <c r="G74" s="147">
        <v>99.99999999999962</v>
      </c>
      <c r="H74" s="144" t="s">
        <v>200</v>
      </c>
      <c r="I74" s="144">
        <v>29</v>
      </c>
      <c r="J74" s="11"/>
      <c r="K74" s="248">
        <v>0.01</v>
      </c>
      <c r="L74" s="248">
        <v>0.16</v>
      </c>
      <c r="M74" s="248">
        <v>74</v>
      </c>
      <c r="N74" s="248">
        <v>3.62</v>
      </c>
      <c r="O74" s="248">
        <v>7.3</v>
      </c>
      <c r="P74" s="248">
        <v>1.37</v>
      </c>
      <c r="Q74" s="248">
        <v>1.02</v>
      </c>
      <c r="R74" s="248">
        <v>1840</v>
      </c>
      <c r="T74" s="131"/>
    </row>
    <row r="75" spans="2:20" ht="15" customHeight="1">
      <c r="B75" s="8">
        <v>166.12</v>
      </c>
      <c r="C75" s="8">
        <v>169.16</v>
      </c>
      <c r="D75" s="7">
        <v>3.039999999999992</v>
      </c>
      <c r="E75" s="11"/>
      <c r="F75" s="9">
        <v>2.99</v>
      </c>
      <c r="G75" s="147">
        <v>98.355263157895</v>
      </c>
      <c r="H75" s="144" t="s">
        <v>201</v>
      </c>
      <c r="I75" s="144">
        <v>29</v>
      </c>
      <c r="J75" s="11"/>
      <c r="K75" s="248" t="s">
        <v>260</v>
      </c>
      <c r="L75" s="248">
        <v>0.03</v>
      </c>
      <c r="M75" s="248">
        <v>38</v>
      </c>
      <c r="N75" s="248">
        <v>0.35</v>
      </c>
      <c r="O75" s="248">
        <v>3.3</v>
      </c>
      <c r="P75" s="248">
        <v>0.22</v>
      </c>
      <c r="Q75" s="248">
        <v>0.11</v>
      </c>
      <c r="R75" s="248">
        <v>122</v>
      </c>
      <c r="T75" s="131"/>
    </row>
    <row r="76" spans="2:20" ht="15" customHeight="1">
      <c r="B76" s="8">
        <v>169.16</v>
      </c>
      <c r="C76" s="8">
        <v>172.21</v>
      </c>
      <c r="D76" s="7">
        <v>3.0500000000000114</v>
      </c>
      <c r="E76" s="11"/>
      <c r="F76" s="9">
        <v>3.05</v>
      </c>
      <c r="G76" s="147">
        <v>99.99999999999962</v>
      </c>
      <c r="H76" s="144" t="s">
        <v>202</v>
      </c>
      <c r="I76" s="144">
        <v>29</v>
      </c>
      <c r="J76" s="11"/>
      <c r="K76" s="248">
        <v>0.01</v>
      </c>
      <c r="L76" s="248">
        <v>0.19</v>
      </c>
      <c r="M76" s="248">
        <v>210</v>
      </c>
      <c r="N76" s="248">
        <v>4.42</v>
      </c>
      <c r="O76" s="248">
        <v>108</v>
      </c>
      <c r="P76" s="248">
        <v>6.01</v>
      </c>
      <c r="Q76" s="248">
        <v>1.46</v>
      </c>
      <c r="R76" s="248">
        <v>3710</v>
      </c>
      <c r="T76" s="131"/>
    </row>
    <row r="77" spans="2:20" ht="15" customHeight="1">
      <c r="B77" s="8">
        <v>172.21</v>
      </c>
      <c r="C77" s="8">
        <v>175.26</v>
      </c>
      <c r="D77" s="7">
        <v>3.049999999999983</v>
      </c>
      <c r="E77" s="11"/>
      <c r="F77" s="9">
        <v>3.04</v>
      </c>
      <c r="G77" s="147">
        <v>99.67213114754155</v>
      </c>
      <c r="H77" s="144" t="s">
        <v>203</v>
      </c>
      <c r="I77" s="144">
        <v>29</v>
      </c>
      <c r="J77" s="11"/>
      <c r="K77" s="248">
        <v>0.01</v>
      </c>
      <c r="L77" s="248">
        <v>0.45</v>
      </c>
      <c r="M77" s="248">
        <v>90</v>
      </c>
      <c r="N77" s="248">
        <v>2.3</v>
      </c>
      <c r="O77" s="248">
        <v>537</v>
      </c>
      <c r="P77" s="248">
        <v>4.57</v>
      </c>
      <c r="Q77" s="248">
        <v>1.62</v>
      </c>
      <c r="R77" s="248">
        <v>1160</v>
      </c>
      <c r="T77" s="131"/>
    </row>
    <row r="78" spans="2:20" ht="15" customHeight="1">
      <c r="B78" s="8" t="s">
        <v>138</v>
      </c>
      <c r="C78" s="8" t="s">
        <v>138</v>
      </c>
      <c r="D78" s="7" t="s">
        <v>138</v>
      </c>
      <c r="F78" s="9" t="s">
        <v>138</v>
      </c>
      <c r="G78" s="147" t="s">
        <v>138</v>
      </c>
      <c r="H78" s="144" t="s">
        <v>204</v>
      </c>
      <c r="I78" s="144">
        <v>29</v>
      </c>
      <c r="K78" s="248" t="s">
        <v>260</v>
      </c>
      <c r="L78" s="248">
        <v>0.02</v>
      </c>
      <c r="M78" s="248" t="s">
        <v>261</v>
      </c>
      <c r="N78" s="248">
        <v>0.03</v>
      </c>
      <c r="O78" s="248">
        <v>3</v>
      </c>
      <c r="P78" s="248">
        <v>0.18</v>
      </c>
      <c r="Q78" s="248" t="s">
        <v>263</v>
      </c>
      <c r="R78" s="248">
        <v>24</v>
      </c>
      <c r="T78" s="131" t="s">
        <v>241</v>
      </c>
    </row>
    <row r="79" spans="2:20" ht="15" customHeight="1">
      <c r="B79" s="8">
        <v>175.26</v>
      </c>
      <c r="C79" s="8">
        <v>176.37</v>
      </c>
      <c r="D79" s="7">
        <v>1.1100000000000136</v>
      </c>
      <c r="F79" s="9">
        <v>1.11</v>
      </c>
      <c r="G79" s="147">
        <v>99.99999999999878</v>
      </c>
      <c r="H79" s="144" t="s">
        <v>205</v>
      </c>
      <c r="I79" s="144">
        <v>29</v>
      </c>
      <c r="K79" s="248">
        <v>0.01</v>
      </c>
      <c r="L79" s="248">
        <v>0.16</v>
      </c>
      <c r="M79" s="248">
        <v>128</v>
      </c>
      <c r="N79" s="248">
        <v>2.41</v>
      </c>
      <c r="O79" s="248">
        <v>37.7</v>
      </c>
      <c r="P79" s="248">
        <v>2.17</v>
      </c>
      <c r="Q79" s="248">
        <v>1.63</v>
      </c>
      <c r="R79" s="248">
        <v>768</v>
      </c>
      <c r="T79" s="131"/>
    </row>
    <row r="80" spans="2:20" ht="12.75">
      <c r="B80" s="8">
        <v>176.37</v>
      </c>
      <c r="C80" s="8">
        <v>176.87</v>
      </c>
      <c r="D80" s="7">
        <v>0.5</v>
      </c>
      <c r="F80" s="9">
        <v>0.49</v>
      </c>
      <c r="G80" s="147">
        <v>98</v>
      </c>
      <c r="H80" s="144" t="s">
        <v>206</v>
      </c>
      <c r="I80" s="144">
        <v>29</v>
      </c>
      <c r="K80" s="248">
        <v>0.01</v>
      </c>
      <c r="L80" s="248">
        <v>2</v>
      </c>
      <c r="M80" s="248">
        <v>151</v>
      </c>
      <c r="N80" s="248">
        <v>17.1</v>
      </c>
      <c r="O80" s="248">
        <v>686</v>
      </c>
      <c r="P80" s="248">
        <v>40.1</v>
      </c>
      <c r="Q80" s="248">
        <v>4.25</v>
      </c>
      <c r="R80" s="248">
        <v>27500</v>
      </c>
      <c r="T80" s="131"/>
    </row>
    <row r="81" spans="2:20" ht="12.75">
      <c r="B81" s="8">
        <v>176.87</v>
      </c>
      <c r="C81" s="8">
        <v>178.31</v>
      </c>
      <c r="D81" s="7">
        <v>1.4399999999999977</v>
      </c>
      <c r="F81" s="9">
        <v>1.4</v>
      </c>
      <c r="G81" s="147">
        <v>97.22222222222237</v>
      </c>
      <c r="H81" s="144" t="s">
        <v>207</v>
      </c>
      <c r="I81" s="144">
        <v>30</v>
      </c>
      <c r="K81" s="248">
        <v>0.01</v>
      </c>
      <c r="L81" s="248">
        <v>0.33</v>
      </c>
      <c r="M81" s="248">
        <v>529</v>
      </c>
      <c r="N81" s="248">
        <v>3</v>
      </c>
      <c r="O81" s="248">
        <v>658</v>
      </c>
      <c r="P81" s="248">
        <v>86.2</v>
      </c>
      <c r="Q81" s="248">
        <v>3.01</v>
      </c>
      <c r="R81" s="248">
        <v>1520</v>
      </c>
      <c r="T81" s="131"/>
    </row>
    <row r="82" spans="2:20" ht="12.75">
      <c r="B82" s="8">
        <v>178.31</v>
      </c>
      <c r="C82" s="8">
        <v>181.36</v>
      </c>
      <c r="D82" s="7">
        <v>3.0500000000000114</v>
      </c>
      <c r="F82" s="9">
        <v>2.77</v>
      </c>
      <c r="G82" s="147">
        <v>90.8196721311472</v>
      </c>
      <c r="H82" s="144" t="s">
        <v>208</v>
      </c>
      <c r="I82" s="144">
        <v>30</v>
      </c>
      <c r="K82" s="248">
        <v>0.01</v>
      </c>
      <c r="L82" s="248">
        <v>0.07</v>
      </c>
      <c r="M82" s="248">
        <v>149</v>
      </c>
      <c r="N82" s="248">
        <v>1.1</v>
      </c>
      <c r="O82" s="248">
        <v>28.1</v>
      </c>
      <c r="P82" s="248">
        <v>2.7</v>
      </c>
      <c r="Q82" s="248">
        <v>1</v>
      </c>
      <c r="R82" s="248">
        <v>115</v>
      </c>
      <c r="T82" s="131"/>
    </row>
    <row r="83" spans="2:20" ht="12.75">
      <c r="B83" s="8">
        <v>181.36</v>
      </c>
      <c r="C83" s="8">
        <v>184.4</v>
      </c>
      <c r="D83" s="7">
        <v>3.039999999999992</v>
      </c>
      <c r="F83" s="9">
        <v>2.76</v>
      </c>
      <c r="G83" s="147">
        <v>90.78947368421075</v>
      </c>
      <c r="H83" s="144" t="s">
        <v>209</v>
      </c>
      <c r="I83" s="144">
        <v>30</v>
      </c>
      <c r="K83" s="248" t="s">
        <v>260</v>
      </c>
      <c r="L83" s="248">
        <v>0.1</v>
      </c>
      <c r="M83" s="248">
        <v>101</v>
      </c>
      <c r="N83" s="248">
        <v>1.26</v>
      </c>
      <c r="O83" s="248">
        <v>16.4</v>
      </c>
      <c r="P83" s="248">
        <v>1.49</v>
      </c>
      <c r="Q83" s="248">
        <v>1.06</v>
      </c>
      <c r="R83" s="248">
        <v>266</v>
      </c>
      <c r="T83" s="131"/>
    </row>
    <row r="84" spans="2:20" ht="12.75">
      <c r="B84" s="8">
        <v>184.4</v>
      </c>
      <c r="C84" s="8">
        <v>187.45</v>
      </c>
      <c r="D84" s="7">
        <v>3.049999999999983</v>
      </c>
      <c r="F84" s="9">
        <v>3.05</v>
      </c>
      <c r="G84" s="147">
        <v>100.00000000000055</v>
      </c>
      <c r="H84" s="144" t="s">
        <v>210</v>
      </c>
      <c r="I84" s="144">
        <v>30</v>
      </c>
      <c r="K84" s="248" t="s">
        <v>260</v>
      </c>
      <c r="L84" s="248">
        <v>0.13</v>
      </c>
      <c r="M84" s="248">
        <v>62</v>
      </c>
      <c r="N84" s="248">
        <v>1.01</v>
      </c>
      <c r="O84" s="248">
        <v>62.7</v>
      </c>
      <c r="P84" s="248">
        <v>1.99</v>
      </c>
      <c r="Q84" s="248">
        <v>1.22</v>
      </c>
      <c r="R84" s="248">
        <v>375</v>
      </c>
      <c r="T84" s="131"/>
    </row>
    <row r="85" spans="2:20" ht="12.75">
      <c r="B85" s="8">
        <v>187.45</v>
      </c>
      <c r="C85" s="8">
        <v>190.5</v>
      </c>
      <c r="D85" s="7">
        <v>3.0500000000000114</v>
      </c>
      <c r="F85" s="9">
        <v>2.92</v>
      </c>
      <c r="G85" s="147">
        <v>95.73770491803243</v>
      </c>
      <c r="H85" s="144" t="s">
        <v>211</v>
      </c>
      <c r="I85" s="144">
        <v>30</v>
      </c>
      <c r="K85" s="248">
        <v>0.01</v>
      </c>
      <c r="L85" s="248">
        <v>0.15</v>
      </c>
      <c r="M85" s="248">
        <v>47</v>
      </c>
      <c r="N85" s="248">
        <v>1.25</v>
      </c>
      <c r="O85" s="248">
        <v>19.4</v>
      </c>
      <c r="P85" s="248">
        <v>0.93</v>
      </c>
      <c r="Q85" s="248">
        <v>1.31</v>
      </c>
      <c r="R85" s="248">
        <v>541</v>
      </c>
      <c r="T85" s="131"/>
    </row>
    <row r="86" spans="2:20" ht="12.75">
      <c r="B86" s="8">
        <v>190.5</v>
      </c>
      <c r="C86" s="8">
        <v>193.55</v>
      </c>
      <c r="D86" s="7">
        <v>3.0500000000000114</v>
      </c>
      <c r="F86" s="9">
        <v>3.05</v>
      </c>
      <c r="G86" s="147">
        <v>99.99999999999962</v>
      </c>
      <c r="H86" s="144" t="s">
        <v>212</v>
      </c>
      <c r="I86" s="144">
        <v>30</v>
      </c>
      <c r="K86" s="248">
        <v>0.01</v>
      </c>
      <c r="L86" s="248">
        <v>0.31</v>
      </c>
      <c r="M86" s="248">
        <v>74</v>
      </c>
      <c r="N86" s="248">
        <v>2.8</v>
      </c>
      <c r="O86" s="248">
        <v>132</v>
      </c>
      <c r="P86" s="248">
        <v>4.36</v>
      </c>
      <c r="Q86" s="248">
        <v>2.28</v>
      </c>
      <c r="R86" s="248">
        <v>2160</v>
      </c>
      <c r="T86" s="131"/>
    </row>
    <row r="87" spans="2:20" ht="12.75">
      <c r="B87" s="8" t="s">
        <v>138</v>
      </c>
      <c r="C87" s="8" t="s">
        <v>138</v>
      </c>
      <c r="D87" s="7" t="s">
        <v>138</v>
      </c>
      <c r="F87" s="9" t="s">
        <v>138</v>
      </c>
      <c r="G87" s="147" t="s">
        <v>138</v>
      </c>
      <c r="H87" s="144" t="s">
        <v>213</v>
      </c>
      <c r="I87" s="144">
        <v>30</v>
      </c>
      <c r="K87" s="248">
        <v>0.27</v>
      </c>
      <c r="L87" s="248">
        <v>99.7</v>
      </c>
      <c r="M87" s="248">
        <v>244</v>
      </c>
      <c r="N87" s="248">
        <v>1</v>
      </c>
      <c r="O87" s="248">
        <v>9560</v>
      </c>
      <c r="P87" s="248">
        <v>441</v>
      </c>
      <c r="Q87" s="248">
        <v>0.52</v>
      </c>
      <c r="R87" s="248">
        <v>4890</v>
      </c>
      <c r="T87" s="131" t="s">
        <v>240</v>
      </c>
    </row>
    <row r="88" spans="2:20" ht="12.75">
      <c r="B88" s="8">
        <v>193.55</v>
      </c>
      <c r="C88" s="8">
        <v>196.6</v>
      </c>
      <c r="D88" s="7">
        <v>3.049999999999983</v>
      </c>
      <c r="F88" s="9">
        <v>2.31</v>
      </c>
      <c r="G88" s="147">
        <v>75.73770491803322</v>
      </c>
      <c r="H88" s="144" t="s">
        <v>214</v>
      </c>
      <c r="I88" s="144">
        <v>30</v>
      </c>
      <c r="K88" s="248">
        <v>0.03</v>
      </c>
      <c r="L88" s="248">
        <v>2.67</v>
      </c>
      <c r="M88" s="248">
        <v>193</v>
      </c>
      <c r="N88" s="248">
        <v>8.2</v>
      </c>
      <c r="O88" s="248">
        <v>2790</v>
      </c>
      <c r="P88" s="248">
        <v>42.6</v>
      </c>
      <c r="Q88" s="248">
        <v>12.55</v>
      </c>
      <c r="R88" s="248">
        <v>5180</v>
      </c>
      <c r="T88" s="131"/>
    </row>
    <row r="89" spans="2:20" ht="12.75">
      <c r="B89" s="8">
        <v>196.6</v>
      </c>
      <c r="C89" s="8">
        <v>198.12</v>
      </c>
      <c r="D89" s="7">
        <v>1.5200000000000102</v>
      </c>
      <c r="F89" s="9">
        <v>1.52</v>
      </c>
      <c r="G89" s="147">
        <v>99.99999999999932</v>
      </c>
      <c r="H89" s="144" t="s">
        <v>215</v>
      </c>
      <c r="I89" s="144">
        <v>30</v>
      </c>
      <c r="K89" s="248">
        <v>0.03</v>
      </c>
      <c r="L89" s="248">
        <v>0.78</v>
      </c>
      <c r="M89" s="248">
        <v>162</v>
      </c>
      <c r="N89" s="248">
        <v>6.94</v>
      </c>
      <c r="O89" s="248">
        <v>672</v>
      </c>
      <c r="P89" s="248">
        <v>18.4</v>
      </c>
      <c r="Q89" s="248">
        <v>7.63</v>
      </c>
      <c r="R89" s="248">
        <v>1300</v>
      </c>
      <c r="T89" s="131"/>
    </row>
    <row r="90" spans="2:20" ht="12.75">
      <c r="B90" s="8">
        <v>198.12</v>
      </c>
      <c r="C90" s="8">
        <v>201.17</v>
      </c>
      <c r="D90" s="7">
        <v>3.049999999999983</v>
      </c>
      <c r="F90" s="9">
        <v>2.88</v>
      </c>
      <c r="G90" s="147">
        <v>94.42622950819725</v>
      </c>
      <c r="H90" s="144" t="s">
        <v>216</v>
      </c>
      <c r="I90" s="144">
        <v>30</v>
      </c>
      <c r="K90" s="248">
        <v>0.02</v>
      </c>
      <c r="L90" s="248">
        <v>0.99</v>
      </c>
      <c r="M90" s="248">
        <v>200</v>
      </c>
      <c r="N90" s="248">
        <v>8.77</v>
      </c>
      <c r="O90" s="248">
        <v>1105</v>
      </c>
      <c r="P90" s="248">
        <v>14.6</v>
      </c>
      <c r="Q90" s="248">
        <v>11.35</v>
      </c>
      <c r="R90" s="248">
        <v>223</v>
      </c>
      <c r="T90" s="131"/>
    </row>
    <row r="91" spans="2:20" ht="12.75">
      <c r="B91" s="8">
        <v>201.17</v>
      </c>
      <c r="C91" s="8">
        <v>204.22</v>
      </c>
      <c r="D91" s="7">
        <v>3.0500000000000114</v>
      </c>
      <c r="F91" s="9">
        <v>3.02</v>
      </c>
      <c r="G91" s="147">
        <v>99.01639344262259</v>
      </c>
      <c r="H91" s="144" t="s">
        <v>217</v>
      </c>
      <c r="I91" s="144">
        <v>30</v>
      </c>
      <c r="K91" s="248">
        <v>0.01</v>
      </c>
      <c r="L91" s="248">
        <v>0.2</v>
      </c>
      <c r="M91" s="248">
        <v>84</v>
      </c>
      <c r="N91" s="248">
        <v>6</v>
      </c>
      <c r="O91" s="248">
        <v>36.5</v>
      </c>
      <c r="P91" s="248">
        <v>2.26</v>
      </c>
      <c r="Q91" s="248">
        <v>3.37</v>
      </c>
      <c r="R91" s="248">
        <v>294</v>
      </c>
      <c r="T91" s="131"/>
    </row>
    <row r="92" spans="2:20" ht="12.75">
      <c r="B92" s="8">
        <v>204.22</v>
      </c>
      <c r="C92" s="8">
        <v>207.26</v>
      </c>
      <c r="D92" s="7">
        <v>3.039999999999992</v>
      </c>
      <c r="F92" s="9">
        <v>3.02</v>
      </c>
      <c r="G92" s="147">
        <v>99.34210526315816</v>
      </c>
      <c r="H92" s="144" t="s">
        <v>218</v>
      </c>
      <c r="I92" s="144">
        <v>30</v>
      </c>
      <c r="K92" s="248">
        <v>0.01</v>
      </c>
      <c r="L92" s="248">
        <v>0.36</v>
      </c>
      <c r="M92" s="248">
        <v>70</v>
      </c>
      <c r="N92" s="248">
        <v>4.29</v>
      </c>
      <c r="O92" s="248">
        <v>150</v>
      </c>
      <c r="P92" s="248">
        <v>5.14</v>
      </c>
      <c r="Q92" s="248">
        <v>2.83</v>
      </c>
      <c r="R92" s="248">
        <v>2560</v>
      </c>
      <c r="T92" s="131"/>
    </row>
    <row r="93" spans="2:20" ht="12.75">
      <c r="B93" s="8" t="s">
        <v>138</v>
      </c>
      <c r="C93" s="8" t="s">
        <v>138</v>
      </c>
      <c r="D93" s="7" t="s">
        <v>138</v>
      </c>
      <c r="F93" s="9" t="s">
        <v>138</v>
      </c>
      <c r="G93" s="147" t="s">
        <v>138</v>
      </c>
      <c r="H93" s="144" t="s">
        <v>219</v>
      </c>
      <c r="I93" s="144">
        <v>30</v>
      </c>
      <c r="K93" s="248" t="s">
        <v>260</v>
      </c>
      <c r="L93" s="248">
        <v>0.03</v>
      </c>
      <c r="M93" s="248" t="s">
        <v>261</v>
      </c>
      <c r="N93" s="248">
        <v>0.1</v>
      </c>
      <c r="O93" s="248">
        <v>2.7</v>
      </c>
      <c r="P93" s="248">
        <v>0.31</v>
      </c>
      <c r="Q93" s="248">
        <v>0.03</v>
      </c>
      <c r="R93" s="248">
        <v>20</v>
      </c>
      <c r="T93" s="131" t="s">
        <v>241</v>
      </c>
    </row>
    <row r="94" spans="2:20" ht="12.75">
      <c r="B94" s="8">
        <v>207.26</v>
      </c>
      <c r="C94" s="8">
        <v>210.31</v>
      </c>
      <c r="D94" s="7">
        <v>3.0500000000000114</v>
      </c>
      <c r="F94" s="9">
        <v>2.71</v>
      </c>
      <c r="G94" s="147">
        <v>88.85245901639311</v>
      </c>
      <c r="H94" s="144" t="s">
        <v>220</v>
      </c>
      <c r="I94" s="144">
        <v>30</v>
      </c>
      <c r="K94" s="248">
        <v>0.02</v>
      </c>
      <c r="L94" s="248">
        <v>4.96</v>
      </c>
      <c r="M94" s="248">
        <v>254</v>
      </c>
      <c r="N94" s="248">
        <v>10.1</v>
      </c>
      <c r="O94" s="248">
        <v>6390</v>
      </c>
      <c r="P94" s="248">
        <v>41.4</v>
      </c>
      <c r="Q94" s="248">
        <v>22.2</v>
      </c>
      <c r="R94" s="248">
        <v>11350</v>
      </c>
      <c r="T94" s="131"/>
    </row>
    <row r="95" spans="2:20" ht="12.75">
      <c r="B95" s="8">
        <v>210.31</v>
      </c>
      <c r="C95" s="8">
        <v>211.84</v>
      </c>
      <c r="D95" s="7">
        <v>1.5300000000000011</v>
      </c>
      <c r="F95" s="9">
        <v>1.46</v>
      </c>
      <c r="G95" s="147">
        <v>95.42483660130712</v>
      </c>
      <c r="H95" s="144" t="s">
        <v>221</v>
      </c>
      <c r="I95" s="144">
        <v>30</v>
      </c>
      <c r="K95" s="248">
        <v>0.01</v>
      </c>
      <c r="L95" s="248">
        <v>2.27</v>
      </c>
      <c r="M95" s="248">
        <v>75</v>
      </c>
      <c r="N95" s="248">
        <v>13.7</v>
      </c>
      <c r="O95" s="248">
        <v>2620</v>
      </c>
      <c r="P95" s="248">
        <v>18</v>
      </c>
      <c r="Q95" s="248">
        <v>5.37</v>
      </c>
      <c r="R95" s="248">
        <v>16850</v>
      </c>
      <c r="T95" s="131"/>
    </row>
    <row r="96" spans="2:20" ht="12.75">
      <c r="B96" s="8">
        <v>211.84</v>
      </c>
      <c r="C96" s="8">
        <v>212.34</v>
      </c>
      <c r="D96" s="7">
        <v>0.5</v>
      </c>
      <c r="F96" s="9">
        <v>0.48</v>
      </c>
      <c r="G96" s="147">
        <v>96</v>
      </c>
      <c r="H96" s="144" t="s">
        <v>222</v>
      </c>
      <c r="I96" s="144">
        <v>30</v>
      </c>
      <c r="K96" s="248" t="s">
        <v>260</v>
      </c>
      <c r="L96" s="248">
        <v>3.16</v>
      </c>
      <c r="M96" s="248">
        <v>89</v>
      </c>
      <c r="N96" s="248">
        <v>45</v>
      </c>
      <c r="O96" s="248">
        <v>987</v>
      </c>
      <c r="P96" s="248">
        <v>32.9</v>
      </c>
      <c r="Q96" s="248">
        <v>5.3</v>
      </c>
      <c r="R96" s="248">
        <v>84100</v>
      </c>
      <c r="T96" s="131"/>
    </row>
    <row r="97" spans="2:20" ht="12.75">
      <c r="B97" s="8">
        <v>212.34</v>
      </c>
      <c r="C97" s="8">
        <v>214.88</v>
      </c>
      <c r="D97" s="7">
        <v>2.539999999999992</v>
      </c>
      <c r="F97" s="9">
        <v>2.46</v>
      </c>
      <c r="G97" s="147">
        <v>96.8503937007877</v>
      </c>
      <c r="H97" s="144" t="s">
        <v>223</v>
      </c>
      <c r="I97" s="144">
        <v>30</v>
      </c>
      <c r="K97" s="248" t="s">
        <v>260</v>
      </c>
      <c r="L97" s="248">
        <v>0.19</v>
      </c>
      <c r="M97" s="248">
        <v>167</v>
      </c>
      <c r="N97" s="248">
        <v>1.46</v>
      </c>
      <c r="O97" s="248">
        <v>42.1</v>
      </c>
      <c r="P97" s="248">
        <v>3.24</v>
      </c>
      <c r="Q97" s="248">
        <v>3.46</v>
      </c>
      <c r="R97" s="248">
        <v>171</v>
      </c>
      <c r="T97" s="131"/>
    </row>
    <row r="98" spans="2:20" ht="12.75">
      <c r="B98" s="8">
        <v>214.88</v>
      </c>
      <c r="C98" s="8">
        <v>216.41</v>
      </c>
      <c r="D98" s="7">
        <v>1.5300000000000011</v>
      </c>
      <c r="F98" s="9">
        <v>1.46</v>
      </c>
      <c r="G98" s="147">
        <v>95.42483660130712</v>
      </c>
      <c r="H98" s="144" t="s">
        <v>224</v>
      </c>
      <c r="I98" s="144">
        <v>30</v>
      </c>
      <c r="K98" s="248" t="s">
        <v>260</v>
      </c>
      <c r="L98" s="248">
        <v>0.1</v>
      </c>
      <c r="M98" s="248">
        <v>227</v>
      </c>
      <c r="N98" s="248">
        <v>0.62</v>
      </c>
      <c r="O98" s="248">
        <v>11.4</v>
      </c>
      <c r="P98" s="248">
        <v>2.37</v>
      </c>
      <c r="Q98" s="248">
        <v>1.96</v>
      </c>
      <c r="R98" s="248">
        <v>42</v>
      </c>
      <c r="T98" s="131"/>
    </row>
    <row r="99" spans="2:20" ht="12.75">
      <c r="B99" s="8">
        <v>216.41</v>
      </c>
      <c r="C99" s="8">
        <v>219.46</v>
      </c>
      <c r="D99" s="7">
        <v>3.0500000000000114</v>
      </c>
      <c r="F99" s="9">
        <v>2.99</v>
      </c>
      <c r="G99" s="147">
        <v>98.03278688524554</v>
      </c>
      <c r="H99" s="144" t="s">
        <v>225</v>
      </c>
      <c r="I99" s="144">
        <v>30</v>
      </c>
      <c r="K99" s="248" t="s">
        <v>260</v>
      </c>
      <c r="L99" s="248">
        <v>0.08</v>
      </c>
      <c r="M99" s="248">
        <v>71.1</v>
      </c>
      <c r="N99" s="248">
        <v>0.34</v>
      </c>
      <c r="O99" s="248">
        <v>15.8</v>
      </c>
      <c r="P99" s="248">
        <v>1.9</v>
      </c>
      <c r="Q99" s="248">
        <v>1.45</v>
      </c>
      <c r="R99" s="248">
        <v>24</v>
      </c>
      <c r="T99" s="131"/>
    </row>
    <row r="100" spans="2:20" ht="12.75">
      <c r="B100" s="8">
        <v>219.46</v>
      </c>
      <c r="C100" s="8">
        <v>222.5</v>
      </c>
      <c r="D100" s="7">
        <v>3.039999999999992</v>
      </c>
      <c r="F100" s="9">
        <v>2.83</v>
      </c>
      <c r="G100" s="147">
        <v>93.09210526315815</v>
      </c>
      <c r="H100" s="144" t="s">
        <v>226</v>
      </c>
      <c r="I100" s="144">
        <v>30</v>
      </c>
      <c r="K100" s="248">
        <v>0.01</v>
      </c>
      <c r="L100" s="248">
        <v>0.1</v>
      </c>
      <c r="M100" s="248">
        <v>12</v>
      </c>
      <c r="N100" s="248">
        <v>0.33</v>
      </c>
      <c r="O100" s="248">
        <v>23.3</v>
      </c>
      <c r="P100" s="248">
        <v>1.91</v>
      </c>
      <c r="Q100" s="248">
        <v>1.84</v>
      </c>
      <c r="R100" s="248">
        <v>23</v>
      </c>
      <c r="T100" s="131"/>
    </row>
    <row r="101" spans="2:20" ht="12.75">
      <c r="B101" s="8">
        <v>222.5</v>
      </c>
      <c r="C101" s="8">
        <v>225.55</v>
      </c>
      <c r="D101" s="7">
        <v>3.0500000000000114</v>
      </c>
      <c r="F101" s="9">
        <v>2.83</v>
      </c>
      <c r="G101" s="147">
        <v>92.7868852459013</v>
      </c>
      <c r="H101" s="144" t="s">
        <v>227</v>
      </c>
      <c r="I101" s="144">
        <v>30</v>
      </c>
      <c r="K101" s="248" t="s">
        <v>260</v>
      </c>
      <c r="L101" s="248">
        <v>0.09</v>
      </c>
      <c r="M101" s="248">
        <v>15</v>
      </c>
      <c r="N101" s="248">
        <v>0.21</v>
      </c>
      <c r="O101" s="248">
        <v>22.4</v>
      </c>
      <c r="P101" s="248">
        <v>1.1</v>
      </c>
      <c r="Q101" s="248">
        <v>1.83</v>
      </c>
      <c r="R101" s="248">
        <v>21</v>
      </c>
      <c r="T101" s="131"/>
    </row>
    <row r="102" spans="2:20" ht="12.75">
      <c r="B102" s="8">
        <v>225.55</v>
      </c>
      <c r="C102" s="8">
        <v>228.6</v>
      </c>
      <c r="D102" s="7">
        <v>3.049999999999983</v>
      </c>
      <c r="F102" s="9">
        <v>3</v>
      </c>
      <c r="G102" s="147">
        <v>98.36065573770547</v>
      </c>
      <c r="H102" s="144" t="s">
        <v>228</v>
      </c>
      <c r="I102" s="144">
        <v>30</v>
      </c>
      <c r="K102" s="248" t="s">
        <v>260</v>
      </c>
      <c r="L102" s="248">
        <v>0.07</v>
      </c>
      <c r="M102" s="248">
        <v>14.7</v>
      </c>
      <c r="N102" s="248">
        <v>0.17</v>
      </c>
      <c r="O102" s="248">
        <v>23.6</v>
      </c>
      <c r="P102" s="248">
        <v>1.77</v>
      </c>
      <c r="Q102" s="248">
        <v>1.27</v>
      </c>
      <c r="R102" s="248">
        <v>15</v>
      </c>
      <c r="T102" s="131"/>
    </row>
    <row r="103" spans="2:20" ht="12.75">
      <c r="B103" s="8">
        <v>228.6</v>
      </c>
      <c r="C103" s="8">
        <v>231.65</v>
      </c>
      <c r="D103" s="7">
        <v>3.0500000000000114</v>
      </c>
      <c r="F103" s="9">
        <v>3.04</v>
      </c>
      <c r="G103" s="147">
        <v>99.67213114754061</v>
      </c>
      <c r="H103" s="144" t="s">
        <v>229</v>
      </c>
      <c r="I103" s="144">
        <v>30</v>
      </c>
      <c r="K103" s="248" t="s">
        <v>260</v>
      </c>
      <c r="L103" s="248" t="s">
        <v>260</v>
      </c>
      <c r="M103" s="248">
        <v>1.5</v>
      </c>
      <c r="N103" s="248">
        <v>0.02</v>
      </c>
      <c r="O103" s="248">
        <v>4.7</v>
      </c>
      <c r="P103" s="248">
        <v>0.62</v>
      </c>
      <c r="Q103" s="248">
        <v>0.99</v>
      </c>
      <c r="R103" s="248">
        <v>27</v>
      </c>
      <c r="T103" s="131"/>
    </row>
    <row r="104" spans="2:20" ht="12.75">
      <c r="B104" s="8">
        <v>231.65</v>
      </c>
      <c r="C104" s="8">
        <v>234.7</v>
      </c>
      <c r="D104" s="7">
        <v>3.049999999999983</v>
      </c>
      <c r="F104" s="9">
        <v>3.01</v>
      </c>
      <c r="G104" s="147">
        <v>98.68852459016449</v>
      </c>
      <c r="H104" s="144" t="s">
        <v>230</v>
      </c>
      <c r="I104" s="144">
        <v>30</v>
      </c>
      <c r="K104" s="248" t="s">
        <v>260</v>
      </c>
      <c r="L104" s="248" t="s">
        <v>260</v>
      </c>
      <c r="M104" s="248">
        <v>1.5</v>
      </c>
      <c r="N104" s="248">
        <v>0.01</v>
      </c>
      <c r="O104" s="248">
        <v>6.2</v>
      </c>
      <c r="P104" s="248">
        <v>0.6</v>
      </c>
      <c r="Q104" s="248">
        <v>1.02</v>
      </c>
      <c r="R104" s="248">
        <v>29</v>
      </c>
      <c r="T104" s="131"/>
    </row>
    <row r="105" spans="2:20" ht="12.75">
      <c r="B105" s="8">
        <v>234.7</v>
      </c>
      <c r="C105" s="8">
        <v>237.74</v>
      </c>
      <c r="D105" s="7">
        <v>3.0400000000000205</v>
      </c>
      <c r="F105" s="9">
        <v>3.05</v>
      </c>
      <c r="G105" s="147">
        <v>100.32894736842037</v>
      </c>
      <c r="H105" s="144" t="s">
        <v>231</v>
      </c>
      <c r="I105" s="144">
        <v>30</v>
      </c>
      <c r="K105" s="248" t="s">
        <v>260</v>
      </c>
      <c r="L105" s="248" t="s">
        <v>260</v>
      </c>
      <c r="M105" s="248">
        <v>2</v>
      </c>
      <c r="N105" s="248">
        <v>0.03</v>
      </c>
      <c r="O105" s="248">
        <v>7</v>
      </c>
      <c r="P105" s="248">
        <v>0.77</v>
      </c>
      <c r="Q105" s="248">
        <v>1.15</v>
      </c>
      <c r="R105" s="248">
        <v>33</v>
      </c>
      <c r="T105" s="131"/>
    </row>
    <row r="106" spans="2:20" ht="12.75">
      <c r="B106" s="8">
        <v>237.74</v>
      </c>
      <c r="C106" s="8">
        <v>240.79</v>
      </c>
      <c r="D106" s="7">
        <v>3.049999999999983</v>
      </c>
      <c r="F106" s="9">
        <v>3.04</v>
      </c>
      <c r="G106" s="147">
        <v>99.67213114754155</v>
      </c>
      <c r="H106" s="144" t="s">
        <v>232</v>
      </c>
      <c r="I106" s="144">
        <v>30</v>
      </c>
      <c r="K106" s="248" t="s">
        <v>260</v>
      </c>
      <c r="L106" s="248">
        <v>0.38</v>
      </c>
      <c r="M106" s="248">
        <v>18.3</v>
      </c>
      <c r="N106" s="248">
        <v>0.05</v>
      </c>
      <c r="O106" s="248">
        <v>18</v>
      </c>
      <c r="P106" s="248">
        <v>2.04</v>
      </c>
      <c r="Q106" s="248">
        <v>0.96</v>
      </c>
      <c r="R106" s="248">
        <v>54</v>
      </c>
      <c r="T106" s="131"/>
    </row>
    <row r="107" spans="2:20" ht="12.75">
      <c r="B107" s="8" t="s">
        <v>138</v>
      </c>
      <c r="C107" s="8" t="s">
        <v>138</v>
      </c>
      <c r="D107" s="7" t="s">
        <v>138</v>
      </c>
      <c r="F107" s="9" t="s">
        <v>138</v>
      </c>
      <c r="G107" s="147" t="s">
        <v>138</v>
      </c>
      <c r="H107" s="144" t="s">
        <v>233</v>
      </c>
      <c r="I107" s="144">
        <v>30</v>
      </c>
      <c r="K107" s="248" t="s">
        <v>260</v>
      </c>
      <c r="L107" s="248">
        <v>0.03</v>
      </c>
      <c r="M107" s="248">
        <v>20.7</v>
      </c>
      <c r="N107" s="248">
        <v>0.1</v>
      </c>
      <c r="O107" s="248">
        <v>9.2</v>
      </c>
      <c r="P107" s="248">
        <v>1.68</v>
      </c>
      <c r="Q107" s="248">
        <v>0.97</v>
      </c>
      <c r="R107" s="248">
        <v>25</v>
      </c>
      <c r="T107" s="131" t="s">
        <v>239</v>
      </c>
    </row>
    <row r="108" spans="2:20" ht="12.75">
      <c r="B108" s="8">
        <v>240.79</v>
      </c>
      <c r="C108" s="8">
        <v>243.84</v>
      </c>
      <c r="D108" s="7">
        <v>3.0500000000000114</v>
      </c>
      <c r="F108" s="9">
        <v>3.03</v>
      </c>
      <c r="G108" s="147">
        <v>99.34426229508159</v>
      </c>
      <c r="H108" s="144" t="s">
        <v>234</v>
      </c>
      <c r="I108" s="144">
        <v>30</v>
      </c>
      <c r="K108" s="248" t="s">
        <v>260</v>
      </c>
      <c r="L108" s="248" t="s">
        <v>260</v>
      </c>
      <c r="M108" s="248">
        <v>2.5</v>
      </c>
      <c r="N108" s="248">
        <v>0.03</v>
      </c>
      <c r="O108" s="248">
        <v>4.6</v>
      </c>
      <c r="P108" s="248">
        <v>0.93</v>
      </c>
      <c r="Q108" s="248">
        <v>0.9</v>
      </c>
      <c r="R108" s="248">
        <v>31</v>
      </c>
      <c r="T108" s="131"/>
    </row>
    <row r="109" spans="2:20" ht="12.75">
      <c r="B109" s="8">
        <v>243.84</v>
      </c>
      <c r="C109" s="8">
        <v>246.24</v>
      </c>
      <c r="D109" s="7">
        <v>2.4000000000000057</v>
      </c>
      <c r="F109" s="9">
        <v>2.31</v>
      </c>
      <c r="G109" s="147">
        <v>96.24999999999977</v>
      </c>
      <c r="H109" s="144" t="s">
        <v>235</v>
      </c>
      <c r="I109" s="144">
        <v>30</v>
      </c>
      <c r="K109" s="248" t="s">
        <v>260</v>
      </c>
      <c r="L109" s="248">
        <v>0.03</v>
      </c>
      <c r="M109" s="248">
        <v>14.3</v>
      </c>
      <c r="N109" s="248">
        <v>0.04</v>
      </c>
      <c r="O109" s="248">
        <v>9</v>
      </c>
      <c r="P109" s="248">
        <v>1.18</v>
      </c>
      <c r="Q109" s="248">
        <v>0.96</v>
      </c>
      <c r="R109" s="248">
        <v>23</v>
      </c>
      <c r="T109" s="131"/>
    </row>
    <row r="110" spans="2:20" ht="12.75">
      <c r="B110" s="8">
        <v>246.24</v>
      </c>
      <c r="C110" s="8">
        <v>247.8</v>
      </c>
      <c r="D110" s="7">
        <v>1.5600000000000023</v>
      </c>
      <c r="F110" s="9">
        <v>1.47</v>
      </c>
      <c r="G110" s="147">
        <v>94.2307692307691</v>
      </c>
      <c r="H110" s="144" t="s">
        <v>236</v>
      </c>
      <c r="I110" s="144">
        <v>30</v>
      </c>
      <c r="K110" s="248" t="s">
        <v>260</v>
      </c>
      <c r="L110" s="248">
        <v>0.03</v>
      </c>
      <c r="M110" s="248">
        <v>4.2</v>
      </c>
      <c r="N110" s="248">
        <v>0.02</v>
      </c>
      <c r="O110" s="248">
        <v>1.5</v>
      </c>
      <c r="P110" s="248">
        <v>0.35</v>
      </c>
      <c r="Q110" s="248">
        <v>0.12</v>
      </c>
      <c r="R110" s="248">
        <v>8</v>
      </c>
      <c r="T110" s="131"/>
    </row>
    <row r="111" spans="2:20" ht="12.75">
      <c r="B111" s="8" t="s">
        <v>138</v>
      </c>
      <c r="C111" s="8" t="s">
        <v>138</v>
      </c>
      <c r="D111" s="7" t="s">
        <v>138</v>
      </c>
      <c r="F111" s="9" t="s">
        <v>138</v>
      </c>
      <c r="G111" s="147" t="s">
        <v>138</v>
      </c>
      <c r="H111" s="144" t="s">
        <v>237</v>
      </c>
      <c r="I111" s="144">
        <v>30</v>
      </c>
      <c r="K111" s="248">
        <v>1.6</v>
      </c>
      <c r="L111" s="248">
        <v>30.9</v>
      </c>
      <c r="M111" s="248">
        <v>142</v>
      </c>
      <c r="N111" s="248">
        <v>0.06</v>
      </c>
      <c r="O111" s="248">
        <v>8490</v>
      </c>
      <c r="P111" s="248">
        <v>30.7</v>
      </c>
      <c r="Q111" s="248">
        <v>2.24</v>
      </c>
      <c r="R111" s="248">
        <v>7990</v>
      </c>
      <c r="T111" s="131" t="s">
        <v>240</v>
      </c>
    </row>
  </sheetData>
  <sheetProtection/>
  <printOptions/>
  <pageMargins left="0.75" right="0.5" top="1" bottom="0.75" header="0.5" footer="0.5"/>
  <pageSetup horizontalDpi="300" verticalDpi="300" orientation="portrait" scale="70" r:id="rId1"/>
  <headerFooter alignWithMargins="0">
    <oddFooter>&amp;C&amp;"Arial,Bold"&amp;14SAMPLE LOG</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Dumala</dc:creator>
  <cp:keywords/>
  <dc:description/>
  <cp:lastModifiedBy>Archer Cathro</cp:lastModifiedBy>
  <cp:lastPrinted>2012-03-26T18:18:59Z</cp:lastPrinted>
  <dcterms:created xsi:type="dcterms:W3CDTF">2009-04-08T17:26:32Z</dcterms:created>
  <dcterms:modified xsi:type="dcterms:W3CDTF">2012-03-26T18:19:07Z</dcterms:modified>
  <cp:category/>
  <cp:version/>
  <cp:contentType/>
  <cp:contentStatus/>
</cp:coreProperties>
</file>