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00" windowWidth="19320" windowHeight="6810" activeTab="0"/>
  </bookViews>
  <sheets>
    <sheet name="Cover" sheetId="1" r:id="rId1"/>
    <sheet name="Tech" sheetId="2" r:id="rId2"/>
    <sheet name="Box" sheetId="3" r:id="rId3"/>
    <sheet name="Contact" sheetId="4" r:id="rId4"/>
    <sheet name="Geo" sheetId="5" r:id="rId5"/>
    <sheet name="Secondary Structure" sheetId="6" r:id="rId6"/>
    <sheet name="Sample" sheetId="7" r:id="rId7"/>
    <sheet name="Sheet1" sheetId="8" r:id="rId8"/>
  </sheets>
  <definedNames>
    <definedName name="_xlnm.Print_Titles" localSheetId="4">'Geo'!$1:$4</definedName>
  </definedNames>
  <calcPr fullCalcOnLoad="1"/>
</workbook>
</file>

<file path=xl/sharedStrings.xml><?xml version="1.0" encoding="utf-8"?>
<sst xmlns="http://schemas.openxmlformats.org/spreadsheetml/2006/main" count="952" uniqueCount="301">
  <si>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</si>
  <si>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</si>
  <si>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</si>
  <si>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</si>
  <si>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</si>
  <si>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</si>
  <si>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</si>
  <si>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</si>
  <si>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</si>
  <si>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</si>
  <si>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</si>
  <si>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</si>
  <si>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</si>
  <si>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</si>
  <si>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</si>
  <si>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</si>
  <si>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</si>
  <si>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</si>
  <si>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</si>
  <si>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</si>
  <si>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</si>
  <si>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</si>
  <si>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</si>
  <si>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</si>
  <si>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</si>
  <si>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</si>
  <si>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</si>
  <si>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</si>
  <si>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</si>
  <si>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</si>
  <si>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</si>
  <si>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</si>
  <si>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</si>
  <si>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</si>
  <si>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</si>
  <si>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</si>
  <si>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</si>
  <si>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</si>
  <si>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</si>
  <si>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</si>
  <si>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</si>
  <si>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</si>
  <si>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</si>
  <si>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</si>
  <si>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</si>
  <si>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</si>
  <si>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</si>
  <si>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</si>
  <si>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</si>
  <si>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</si>
  <si>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</si>
  <si>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</si>
  <si>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</si>
  <si>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</si>
  <si>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</si>
  <si>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</si>
  <si>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</si>
  <si>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</si>
  <si>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</si>
  <si>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</si>
  <si>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</si>
  <si>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</si>
  <si>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</si>
  <si>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</si>
  <si>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</si>
  <si>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</si>
  <si>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</si>
  <si>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</si>
  <si>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</si>
  <si>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</si>
  <si>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</si>
  <si>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</si>
  <si>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Pb (ppm)</t>
  </si>
  <si>
    <t>Zn (ppm)</t>
  </si>
  <si>
    <t>G</t>
  </si>
  <si>
    <t>DST</t>
  </si>
  <si>
    <t>OVB</t>
  </si>
  <si>
    <t>OVB.  Casing to 15', no recovery.</t>
  </si>
  <si>
    <t>Medium to dark grey, interbedded DST.  Rock is variably sBX to cBX with CG white dolomite and Qz as BX matrix.  sBX typically parallel with bedding, some instances of BX breaking across BD where BX is strongest.  Some medium grey, fine sand interbeds fizz moderately to weakly with HCl, though no reaction unless scratched is typical.  Dark, FG interbeds react similarily with HCl.  Interbeds &lt;1 mm to 6 cm thick.  Some dark grey, FG beds exhibit curved, divided soft sediment deformation.  Core is competent to blocky.</t>
  </si>
  <si>
    <t>Angular, tBX-like DST, small &lt;2 cmm clasts of grey DST and white dolomite divided by narrow, black breccia matrix.  Trace Py prefential to breccia matrix, replacing core along breccia structures.</t>
  </si>
  <si>
    <t>Strongly BX DST, pitted cBX structures and open cracks pass through dark to medium grey DST with patchy white dolomte.  Grey ARG alteration present along cBX structures and fracture faces.  Core is blocky to rubbly, broken easily along cBX structures.</t>
  </si>
  <si>
    <t>Strong cBX DST, ARG alteration along cBX strctures crosscutting earlier white dolomite sBX and cBX.  DST is typically MG, sandy grey DST.  Trace Py is present as dark yellow, FG stringers with random, sinuous propigations along cBX structures.  Core is blocky.  A calcareous component seen in clay along cBX structures, exhibited by a reaction with HCl.</t>
  </si>
  <si>
    <t>Interbedded sandy DST and dark grey-black silts and muds.  Weak ARG alteration present on some silty bedding planes, core splitting easily along ARG altered bedding planes.</t>
  </si>
  <si>
    <t>Medium grey to white, strongly sBX DST with CG-MG white dolomite.  Moderate cBX present as black, narrow crackling crosscutting white dolomite sBX.  Core is blocky with minor patches of grit where intermittent ARG alteration is strongest.  sBX is largely bedding parallel with a few instances across bedding where sBX is strongest.  DST is generally MG, medium grey with few FG, black interbeds &lt;1 mm to 2 mm in width.  Some sBX margins have very narrow, irregular black, FG margins (dissolution?).</t>
  </si>
  <si>
    <t>Strongly BX DST, rectangular to tabular clasts of thinnly bedded DST and white CG dolomite as collapse breccia.  Clasts are randomly oriented.  Moderate white dolomitic cBX overprints collapse breccia.</t>
  </si>
  <si>
    <t>Py</t>
  </si>
  <si>
    <t>ARG</t>
  </si>
  <si>
    <t>D</t>
  </si>
  <si>
    <t>MG</t>
  </si>
  <si>
    <t>MD</t>
  </si>
  <si>
    <t>GY</t>
  </si>
  <si>
    <t>FG</t>
  </si>
  <si>
    <t>DK</t>
  </si>
  <si>
    <t>WT</t>
  </si>
  <si>
    <t>LT</t>
  </si>
  <si>
    <t>Deformed and strongly BX DST, bedding is variable throughout, often curved (soft sed. Deformation). sBX is strong, increasing with depth, overprinted by strong, black cBX as sBX increases in strength.  Graphitic stylolites randomly oriented throughout, often as sutured margins between sBX to clastic DST blocks.  Calcite veinlets intermittent throughout.</t>
  </si>
  <si>
    <t>SLT</t>
  </si>
  <si>
    <t>Dark to medium grey, FG SLT with interbeds of sandy DST.  Bewdding intermittently deformed throughout, exhibiting soft sediment textures.  Beef calcite structures scattered irregularily throughout.  Some medium grey, fine sandy interbeds are calcareous, reacting strongly with HCl.  Beds &lt;1 mm to 18 mm thick, typically 1-2 mm.  SLT increases with depth as sandy medium grey interbeds decrease with depth in frequency and width.  Bedding fabric is strong, core breaks most commonly along bedding planes.</t>
  </si>
  <si>
    <t>Dark grey FG silt with interbeds of medium grey, MG, calcareous fine sand.  Irregular beef calcite veinlets and blebs intermittent throughout.  Interbeds typically &lt;1 mm to 3 mm thick, kinks and soft sediment textures variable throughout.  Intermittent zones of DST sandy interbeds only recognized with HCl. Some opaque grey Qz is present with beef calcite.</t>
  </si>
  <si>
    <t>Bedding more deformed and varried, angles varry from 35 to 70 degrees; deformation stronger than above with sandy interbeds variably broken to sinuous, near mylonitic fabrics where deformation is strongest.  Sandy interbeds are less common than above,  Core is dominated by black-dark grey SLT.  Trace Py is present as vFG, dark yellow blebs and stringers rimming deformed grey sandy interbeds.  Beef calcite present as rare, irregular blobs that become absent with increasing depth.  Qz-calcite veinlets infrequent but commonly oriented.  Trace ARG alteration present on a few scattered fracture faces as black clay.</t>
  </si>
  <si>
    <t>knife edge contact defined by clay altered plane between DST and SLT, 40 degrees TCA, 0 degrees to BD below.</t>
  </si>
  <si>
    <t>BD</t>
  </si>
  <si>
    <t>BX</t>
  </si>
  <si>
    <t>VT</t>
  </si>
  <si>
    <t>Interbedded sand and silty DST, 65 to 80 degrees TCA, angle decreasing with depth.</t>
  </si>
  <si>
    <t>Bedding parallel "hydrothermal" dolomite, CG white BX preferentially oriented parallel to bedding, 70 degrees TCA, 0 degrees to BD.</t>
  </si>
  <si>
    <t>White dolomite veinlets, 1 to 4 mm wide, 10 to 25 degrees TCA, 90 degrees to BD.</t>
  </si>
  <si>
    <t>Bedding shallower, 50 to 60 degrees TCA.</t>
  </si>
  <si>
    <t>Bedding steepens, 70 to 85 degrees TCA.</t>
  </si>
  <si>
    <t>Calcite veinlets, generally 40 to 50 degrees TCA, though orientations are variable. Veinlets &lt;1 mm to 2 mm wide, angle to BD unavailable.</t>
  </si>
  <si>
    <t>n/a</t>
  </si>
  <si>
    <t>Strong bedding fabric in SLT though variably deformed, 45 to 65 degrees TCA, decreasing with depth.</t>
  </si>
  <si>
    <t>White Qz-Ca veinelts, 6-9 mm wide, 70 to 80 degrees TCA, ~190 degrees to BD.</t>
  </si>
  <si>
    <t>Beef calcite veinlets, irregular and sinuous propigations, most commonly 45-50 degrees TCA, 0 degrees to BD, but a few scattered instances of other random orientations seen.</t>
  </si>
  <si>
    <t>-</t>
  </si>
  <si>
    <t>I358601</t>
  </si>
  <si>
    <t>I358602</t>
  </si>
  <si>
    <t>I358603</t>
  </si>
  <si>
    <t>I358604</t>
  </si>
  <si>
    <t>I358605</t>
  </si>
  <si>
    <t>I358606</t>
  </si>
  <si>
    <t>I358607</t>
  </si>
  <si>
    <t>I358608</t>
  </si>
  <si>
    <t>I358609</t>
  </si>
  <si>
    <t>I358610</t>
  </si>
  <si>
    <t>I358611</t>
  </si>
  <si>
    <t>I358612</t>
  </si>
  <si>
    <t>I358613</t>
  </si>
  <si>
    <t>I358614</t>
  </si>
  <si>
    <t>I358615</t>
  </si>
  <si>
    <t>I358616</t>
  </si>
  <si>
    <t>I358617</t>
  </si>
  <si>
    <t>I358618</t>
  </si>
  <si>
    <t>I358619</t>
  </si>
  <si>
    <t>I358620</t>
  </si>
  <si>
    <t>I358621</t>
  </si>
  <si>
    <t>I358622</t>
  </si>
  <si>
    <t>I358623</t>
  </si>
  <si>
    <t>I358624</t>
  </si>
  <si>
    <t>I358625</t>
  </si>
  <si>
    <t>I358626</t>
  </si>
  <si>
    <t>I358627</t>
  </si>
  <si>
    <t>I358628</t>
  </si>
  <si>
    <t>I358629</t>
  </si>
  <si>
    <t>I358630</t>
  </si>
  <si>
    <t>I358631</t>
  </si>
  <si>
    <t>I358632</t>
  </si>
  <si>
    <t>I358633</t>
  </si>
  <si>
    <t>I358634</t>
  </si>
  <si>
    <t>I358635</t>
  </si>
  <si>
    <t>I358636</t>
  </si>
  <si>
    <t>I358637</t>
  </si>
  <si>
    <t>I358638</t>
  </si>
  <si>
    <t>I358639</t>
  </si>
  <si>
    <t>I358640</t>
  </si>
  <si>
    <t>I358641</t>
  </si>
  <si>
    <t>I358642</t>
  </si>
  <si>
    <t>I358643</t>
  </si>
  <si>
    <t>I358644</t>
  </si>
  <si>
    <t>I358645</t>
  </si>
  <si>
    <t>I358646</t>
  </si>
  <si>
    <t>I358647</t>
  </si>
  <si>
    <t>I358648</t>
  </si>
  <si>
    <t>I358649</t>
  </si>
  <si>
    <t>I358650</t>
  </si>
  <si>
    <t>I358651</t>
  </si>
  <si>
    <t>I358652</t>
  </si>
  <si>
    <t>I358653</t>
  </si>
  <si>
    <t>I358654</t>
  </si>
  <si>
    <t>I358655</t>
  </si>
  <si>
    <t>I358656</t>
  </si>
  <si>
    <t>Standard C-1</t>
  </si>
  <si>
    <t>Standaard C-3</t>
  </si>
  <si>
    <t>Standard C-3</t>
  </si>
  <si>
    <t>Blank</t>
  </si>
  <si>
    <t>I358657</t>
  </si>
  <si>
    <t>I358658</t>
  </si>
  <si>
    <t>I358659</t>
  </si>
  <si>
    <t>I358660</t>
  </si>
  <si>
    <t>Duplicate</t>
  </si>
  <si>
    <t>DST/ SLT</t>
  </si>
  <si>
    <t>Interval dominated by MG, weakly calcareous, fine sand with soft, dark grey silty interbeds.  Irregular beef calcite veinlets and blebs intermittent throughout. Interbeds 1 to 3 mm thick and exhibit kinks and soft sediment deformation textures variably throughout, though core is generally undeformed.  Intermittent zones of DST recognized only with HCl.  Some opaque grey QZ present with beef calcite.  Core becomes gradationally more SLT approaching upper and lower interval margins.</t>
  </si>
  <si>
    <t>Medium to dark grey, interbedded DST and SLT with deformed bedding and shunks of DST as breccia clasts, variably matrix to clast supported with FG, dark, soft SLT matrix.  Weak dolomite cBX exhibits a preferential orientation.  Weak ARG present on scattered fracture faces.</t>
  </si>
  <si>
    <t>Variably BX grey, medium grained DST with narrow interbeds of dark grey silts sporatic throughout with some intervals of clastic debrite(?) textures.  sBX to cBX textures dominate, bedding present where BX is weakest.  Trace Rg and Om on some fracture faces or partially healing cracks variably throughout.</t>
  </si>
  <si>
    <t>Rg</t>
  </si>
  <si>
    <t>Om</t>
  </si>
  <si>
    <t>Strongly cBX DST, white, clay lined cracking generally increases in strength with depth.  Weak to moderate reaction with HCl present on BX structures. Core is blocky to rubbly and appears shattered wher ecBX is strongest, held together with clay lined cracks.</t>
  </si>
  <si>
    <t>Strongly BX, clastic DST, sBX textures present throughout with wide bands to blebs with open vugs of white dolomite.  Collapse textures present, angular clasts of DST are randomly oriented within CG dolomite matrix.  Trace Om present as radiating fibres on some fracture faces.</t>
  </si>
  <si>
    <t>CG</t>
  </si>
  <si>
    <t>BN</t>
  </si>
  <si>
    <t>Sp</t>
  </si>
  <si>
    <t>Gn</t>
  </si>
  <si>
    <t>Grey to brown-yellow DST with semi-massive Sp MX with trace, &lt;2 mm blebs of Gn within Sp masses.  Sphalerite present as CG, semi-massive replacements of DST.  Trace pyrite and graphite present along cBX structures, core becomes rubbly with depth along these structures.  Strong ARG directly below MX.</t>
  </si>
  <si>
    <t>Brecciated debrite DST with sBX pitting the core throughout MG debrite matrix.  Polylithic clasts of dark grey to light DST are randomly oriented, supported by medium grey matrix.  White CG dolomite most common along fractures and as bands up to 4.4 cm wide hosting blades of black, brittle pyrobitumen.  ARG alteration present below upper MX interval, core gritty and broken along ARG altered cBX at upper margin.</t>
  </si>
  <si>
    <t>CG, light grey to medium grey DST rubble with ARG and graphite lined rubble clasts.  Some smears of clay present down outside of core chunks,  DST appears CG (recrystalized?) and cloudy.  Recovery is poor, ~65%.</t>
  </si>
  <si>
    <t xml:space="preserve">Moderately sBX DST with interbeds of MG&lt; medium grey DST with narrow FG, dark grey laminations, and intervals up to 2.5 m thick of clastic, polymictic debrite DST&gt;  Some sBX textures are bedding parallel, appearing near zebra-like in some places.  Rare Om present on fracture faces as radiating yellow fibres.  Qz veinlets intermittent throughout, largely commonly oriented.  Trace Sp present as irregular blebs and narrow stringers scattered throughout.  Some opaque Qz present within centers of sBX with brittle, black bladed pyrobitumen.  </t>
  </si>
  <si>
    <t>EOH, near limit of drill's capabilities.</t>
  </si>
  <si>
    <t>VN</t>
  </si>
  <si>
    <t>FR</t>
  </si>
  <si>
    <t>Bedding defined in losely oriented deformed beds/debrite, 45 to 60 degress TCA.</t>
  </si>
  <si>
    <t>White to grey Ca-Qz vein, beef calcite-like in texture, 90 degrees TCA, 3.7 cm wide.</t>
  </si>
  <si>
    <t>Beef calcite veinlets, 75 to 85 degrees TCA, 0 degrees to BD, 6 to 8 mm wide.</t>
  </si>
  <si>
    <t>Bedding defined by sandy DST interbeds, orietned 40 degrees TCA.</t>
  </si>
  <si>
    <t>Core fracturing preferentially 45 to 50 degrees TCA, 180 degrees TCA with platey Rg and Om on fracture faces.</t>
  </si>
  <si>
    <t>Bedding orinetted 30 to 40 degrees TCA, defined by fine sandy DST and narrow black silty interbeds.</t>
  </si>
  <si>
    <t>Qz veinlets, 3 to 9 mm wide, grey and opaque Qz with minor Ca, 0 to 12 per meter.  Some Qz crackling where veinlets are more prevalent.</t>
  </si>
  <si>
    <t>Irregular, rough fracture with radiating fibers of Om, FR oriented 35 degrees TCA, 180 degrees to BD.</t>
  </si>
  <si>
    <t>Sharp contact, defined by SLT above and BX DST below, weakly undular, oriented 30 degrees TCA.</t>
  </si>
  <si>
    <t>I358661</t>
  </si>
  <si>
    <t>I358662</t>
  </si>
  <si>
    <t>I358663</t>
  </si>
  <si>
    <t>I358664</t>
  </si>
  <si>
    <t>I358665</t>
  </si>
  <si>
    <t>I358666</t>
  </si>
  <si>
    <t>I358667</t>
  </si>
  <si>
    <t>I358668</t>
  </si>
  <si>
    <t>I358669</t>
  </si>
  <si>
    <t>I358670</t>
  </si>
  <si>
    <t>I358671</t>
  </si>
  <si>
    <t>I358672</t>
  </si>
  <si>
    <t>I358673</t>
  </si>
  <si>
    <t>I358674</t>
  </si>
  <si>
    <t>I358675</t>
  </si>
  <si>
    <t>I358676</t>
  </si>
  <si>
    <t>I358677</t>
  </si>
  <si>
    <t>I358678</t>
  </si>
  <si>
    <t>I358679</t>
  </si>
  <si>
    <t>I358680</t>
  </si>
  <si>
    <t>I358681</t>
  </si>
  <si>
    <t>I358682</t>
  </si>
  <si>
    <t>I358683</t>
  </si>
  <si>
    <t>I358684</t>
  </si>
  <si>
    <t>I358685</t>
  </si>
  <si>
    <t>I358686</t>
  </si>
  <si>
    <t>I358687</t>
  </si>
  <si>
    <t>I358688</t>
  </si>
  <si>
    <t>I358689</t>
  </si>
  <si>
    <t>I358690</t>
  </si>
  <si>
    <t>I358691</t>
  </si>
  <si>
    <t>I358692</t>
  </si>
  <si>
    <t>I358693</t>
  </si>
  <si>
    <t>I358694</t>
  </si>
  <si>
    <t>I358695</t>
  </si>
  <si>
    <t>I358696</t>
  </si>
  <si>
    <t>I358697</t>
  </si>
  <si>
    <t>I358698</t>
  </si>
  <si>
    <t>I358699</t>
  </si>
  <si>
    <t>Standard C-4</t>
  </si>
  <si>
    <t>I358700</t>
  </si>
  <si>
    <t>I358701</t>
  </si>
  <si>
    <t>I358702</t>
  </si>
  <si>
    <t>I358703</t>
  </si>
  <si>
    <t>I358704</t>
  </si>
  <si>
    <t>I358705</t>
  </si>
  <si>
    <t>I358706</t>
  </si>
  <si>
    <t>I358707</t>
  </si>
  <si>
    <t>I358708</t>
  </si>
  <si>
    <t>I358709</t>
  </si>
  <si>
    <t>I358710</t>
  </si>
  <si>
    <t>I358711</t>
  </si>
  <si>
    <t>I358712</t>
  </si>
  <si>
    <t>I358713</t>
  </si>
  <si>
    <t>I358714</t>
  </si>
  <si>
    <t>I358715</t>
  </si>
  <si>
    <t>I358716</t>
  </si>
  <si>
    <t>I358717</t>
  </si>
  <si>
    <t>I358718</t>
  </si>
  <si>
    <t>I358719</t>
  </si>
  <si>
    <t>I358720</t>
  </si>
  <si>
    <t>Standard C-2</t>
  </si>
  <si>
    <t>EW</t>
  </si>
  <si>
    <t>MS</t>
  </si>
  <si>
    <t>S</t>
  </si>
  <si>
    <t>x</t>
  </si>
  <si>
    <t>OVB/casing, no recovery.</t>
  </si>
  <si>
    <t xml:space="preserve"> interbedded DST.  Rock is variably sBX to cBX.</t>
  </si>
  <si>
    <t>SLT with interbeds of sandy DST, variably deformed</t>
  </si>
  <si>
    <t xml:space="preserve">Variably BX DST, silt interbeds and some debrite. </t>
  </si>
  <si>
    <t xml:space="preserve"> DST with semi-massive Sp MX with trace Gn</t>
  </si>
  <si>
    <t>Compass</t>
  </si>
  <si>
    <t>C11-09</t>
  </si>
  <si>
    <t>Beaudoin</t>
  </si>
  <si>
    <t>NTW</t>
  </si>
  <si>
    <t>K. Unger</t>
  </si>
  <si>
    <t>I358601 to I358720</t>
  </si>
  <si>
    <t>24, 25, 26, 27</t>
  </si>
  <si>
    <t>Crag</t>
  </si>
  <si>
    <t>Ag (ppm)</t>
  </si>
  <si>
    <t>Hg (ppm)</t>
  </si>
  <si>
    <t>Sb (ppm)</t>
  </si>
  <si>
    <t>&lt;2</t>
  </si>
  <si>
    <t>&lt;0.02</t>
  </si>
  <si>
    <t>&lt;0.05</t>
  </si>
  <si>
    <t>&lt;0.01</t>
  </si>
  <si>
    <t>&gt;100</t>
  </si>
  <si>
    <t>&lt;5</t>
  </si>
  <si>
    <t>Hole: C 11-09                                 Name: Crag                                Page 10 of 11</t>
  </si>
  <si>
    <t>Hole: C 11-09                                 Name: Crag                                Page 11 of 11</t>
  </si>
  <si>
    <t>Hole: C 11-09                                                                                              Name: Crag                                                                                                     Page 9 of 11</t>
  </si>
  <si>
    <t>Hole: C 11-09                                                                                     Page 4 of 11</t>
  </si>
  <si>
    <t>Hole: C 11-09                                                                                     Page 5 of 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</si>
</sst>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right style="thin"/>
      <top style="thin"/>
      <bottom>
        <color indexed="63"/>
      </bottom>
    </border>
    <border>
      <left style="thin"/>
      <right style="thin"/>
      <top>
        <color indexed="63"/>
      </top>
      <bottom style="thin"/>
    </border>
    <border>
      <left style="thin">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1" xfId="0" applyBorder="1" applyAlignment="1">
      <alignment wrapText="1"/>
    </xf>
    <xf numFmtId="0" fontId="0" fillId="0" borderId="21" xfId="0" applyBorder="1" applyAlignment="1">
      <alignment horizontal="center" vertical="center" wrapText="1"/>
    </xf>
    <xf numFmtId="2" fontId="1" fillId="0" borderId="12" xfId="0" applyNumberFormat="1" applyFont="1" applyBorder="1" applyAlignment="1">
      <alignment horizontal="center" vertical="center"/>
    </xf>
    <xf numFmtId="0" fontId="0" fillId="0" borderId="22" xfId="0" applyBorder="1" applyAlignment="1">
      <alignment horizontal="center"/>
    </xf>
    <xf numFmtId="2" fontId="4" fillId="0" borderId="23" xfId="0" applyNumberFormat="1" applyFont="1" applyBorder="1" applyAlignment="1">
      <alignment horizontal="center" vertical="center"/>
    </xf>
    <xf numFmtId="0" fontId="7" fillId="0" borderId="0" xfId="0" applyFont="1" applyAlignment="1">
      <alignment vertical="center" textRotation="180" wrapText="1"/>
    </xf>
    <xf numFmtId="0" fontId="0" fillId="0" borderId="21" xfId="0" applyBorder="1" applyAlignment="1">
      <alignment horizontal="center"/>
    </xf>
    <xf numFmtId="2" fontId="5" fillId="0" borderId="0" xfId="0" applyNumberFormat="1" applyFont="1" applyAlignment="1">
      <alignment vertical="center"/>
    </xf>
    <xf numFmtId="0" fontId="5" fillId="0" borderId="21" xfId="0" applyFont="1" applyBorder="1" applyAlignment="1">
      <alignment horizontal="left" vertic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1" xfId="0" applyFont="1" applyBorder="1" applyAlignment="1">
      <alignment horizontal="center" vertical="center" wrapText="1"/>
    </xf>
    <xf numFmtId="0" fontId="3" fillId="0" borderId="21" xfId="0" applyNumberFormat="1"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1" xfId="0" applyFont="1" applyBorder="1" applyAlignment="1">
      <alignment horizontal="left"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19" xfId="0" applyFont="1" applyBorder="1" applyAlignment="1">
      <alignment horizontal="center" textRotation="90"/>
    </xf>
    <xf numFmtId="0" fontId="10" fillId="0" borderId="20"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Border="1" applyAlignment="1">
      <alignment/>
    </xf>
    <xf numFmtId="0" fontId="0" fillId="0" borderId="27"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0" xfId="0" applyFont="1" applyBorder="1" applyAlignment="1">
      <alignment horizontal="center"/>
    </xf>
    <xf numFmtId="1" fontId="0" fillId="0" borderId="30" xfId="0" applyNumberFormat="1" applyFont="1" applyBorder="1" applyAlignment="1">
      <alignment horizontal="center"/>
    </xf>
    <xf numFmtId="2" fontId="0" fillId="0" borderId="31" xfId="0" applyNumberFormat="1" applyFont="1" applyBorder="1" applyAlignment="1">
      <alignment/>
    </xf>
    <xf numFmtId="1" fontId="0" fillId="0" borderId="31" xfId="0" applyNumberFormat="1" applyFont="1" applyBorder="1" applyAlignment="1">
      <alignment horizontal="center"/>
    </xf>
    <xf numFmtId="172" fontId="0" fillId="0" borderId="31" xfId="0" applyNumberFormat="1" applyFont="1" applyBorder="1" applyAlignment="1">
      <alignment horizontal="center"/>
    </xf>
    <xf numFmtId="0" fontId="0" fillId="0" borderId="31" xfId="0" applyFont="1" applyBorder="1" applyAlignment="1">
      <alignment/>
    </xf>
    <xf numFmtId="2" fontId="0" fillId="0" borderId="30" xfId="0" applyNumberFormat="1" applyFont="1" applyBorder="1" applyAlignment="1">
      <alignment horizontal="center"/>
    </xf>
    <xf numFmtId="1" fontId="0" fillId="0" borderId="30" xfId="0" applyNumberFormat="1" applyBorder="1" applyAlignment="1">
      <alignment horizontal="center"/>
    </xf>
    <xf numFmtId="172" fontId="0" fillId="0" borderId="30" xfId="0" applyNumberFormat="1" applyFont="1" applyBorder="1" applyAlignment="1">
      <alignment horizontal="center"/>
    </xf>
    <xf numFmtId="0" fontId="0" fillId="0" borderId="30" xfId="0" applyBorder="1" applyAlignment="1">
      <alignment horizontal="center"/>
    </xf>
    <xf numFmtId="1" fontId="0" fillId="0" borderId="31" xfId="0" applyNumberFormat="1" applyFont="1" applyBorder="1" applyAlignment="1">
      <alignment/>
    </xf>
    <xf numFmtId="172" fontId="0" fillId="0" borderId="31" xfId="0" applyNumberFormat="1" applyFont="1" applyBorder="1" applyAlignment="1">
      <alignment/>
    </xf>
    <xf numFmtId="2" fontId="0" fillId="0" borderId="32" xfId="0" applyNumberFormat="1" applyBorder="1" applyAlignment="1">
      <alignment horizontal="left"/>
    </xf>
    <xf numFmtId="2" fontId="0" fillId="0" borderId="33" xfId="0" applyNumberFormat="1" applyFont="1" applyBorder="1" applyAlignment="1">
      <alignment/>
    </xf>
    <xf numFmtId="1" fontId="0" fillId="0" borderId="33" xfId="0" applyNumberFormat="1" applyFont="1" applyBorder="1" applyAlignment="1">
      <alignment/>
    </xf>
    <xf numFmtId="172" fontId="0" fillId="0" borderId="33" xfId="0" applyNumberFormat="1" applyFont="1" applyBorder="1" applyAlignment="1">
      <alignment/>
    </xf>
    <xf numFmtId="0" fontId="0" fillId="0" borderId="33" xfId="0" applyFont="1" applyBorder="1" applyAlignment="1">
      <alignment/>
    </xf>
    <xf numFmtId="0" fontId="1" fillId="0" borderId="0" xfId="0" applyFont="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right"/>
    </xf>
    <xf numFmtId="2" fontId="0" fillId="0" borderId="36" xfId="0" applyNumberFormat="1" applyBorder="1" applyAlignment="1">
      <alignment horizontal="right"/>
    </xf>
    <xf numFmtId="2" fontId="0" fillId="0" borderId="36" xfId="0" applyNumberFormat="1" applyFont="1" applyBorder="1" applyAlignment="1">
      <alignment horizontal="center"/>
    </xf>
    <xf numFmtId="2" fontId="0" fillId="0" borderId="36" xfId="0" applyNumberFormat="1" applyBorder="1" applyAlignment="1">
      <alignment/>
    </xf>
    <xf numFmtId="0" fontId="0" fillId="0" borderId="37" xfId="0" applyFont="1" applyBorder="1" applyAlignment="1">
      <alignment horizontal="right"/>
    </xf>
    <xf numFmtId="0" fontId="0" fillId="0" borderId="38" xfId="0" applyFont="1" applyBorder="1" applyAlignment="1">
      <alignment horizontal="right"/>
    </xf>
    <xf numFmtId="0" fontId="0" fillId="0" borderId="36" xfId="0" applyBorder="1" applyAlignment="1">
      <alignment/>
    </xf>
    <xf numFmtId="0" fontId="0" fillId="0" borderId="36" xfId="0" applyBorder="1" applyAlignment="1">
      <alignment horizontal="right"/>
    </xf>
    <xf numFmtId="2" fontId="0" fillId="0" borderId="36" xfId="0" applyNumberFormat="1" applyBorder="1" applyAlignment="1">
      <alignment horizontal="center"/>
    </xf>
    <xf numFmtId="2" fontId="0" fillId="0" borderId="39" xfId="0" applyNumberFormat="1" applyFont="1" applyBorder="1" applyAlignment="1">
      <alignment horizontal="center"/>
    </xf>
    <xf numFmtId="2" fontId="0" fillId="0" borderId="40"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0" fontId="0" fillId="0" borderId="21" xfId="0" applyFont="1"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2" fontId="2" fillId="0" borderId="43" xfId="0" applyNumberFormat="1" applyFont="1" applyBorder="1" applyAlignment="1">
      <alignment horizontal="center" textRotation="90"/>
    </xf>
    <xf numFmtId="1" fontId="2" fillId="0" borderId="43" xfId="0" applyNumberFormat="1" applyFont="1" applyBorder="1" applyAlignment="1">
      <alignment horizontal="center" textRotation="90"/>
    </xf>
    <xf numFmtId="0" fontId="2" fillId="0" borderId="43" xfId="0" applyFont="1" applyBorder="1" applyAlignment="1">
      <alignment horizontal="center" textRotation="90"/>
    </xf>
    <xf numFmtId="0" fontId="2" fillId="0" borderId="44" xfId="0" applyFont="1" applyBorder="1" applyAlignment="1">
      <alignment horizontal="center" textRotation="90"/>
    </xf>
    <xf numFmtId="2" fontId="2" fillId="0" borderId="44" xfId="0" applyNumberFormat="1" applyFont="1" applyBorder="1" applyAlignment="1">
      <alignment horizontal="center" textRotation="90"/>
    </xf>
    <xf numFmtId="0" fontId="0" fillId="0" borderId="45" xfId="0" applyBorder="1" applyAlignment="1">
      <alignment/>
    </xf>
    <xf numFmtId="0" fontId="3" fillId="0" borderId="0" xfId="0" applyFont="1" applyBorder="1" applyAlignment="1">
      <alignment horizontal="center"/>
    </xf>
    <xf numFmtId="0" fontId="0" fillId="0" borderId="21" xfId="0" applyBorder="1" applyAlignment="1">
      <alignment horizontal="center"/>
    </xf>
    <xf numFmtId="2" fontId="5" fillId="0" borderId="21" xfId="0" applyNumberFormat="1" applyFont="1" applyBorder="1" applyAlignment="1">
      <alignment horizontal="right" vertical="center"/>
    </xf>
    <xf numFmtId="0" fontId="0" fillId="0" borderId="17" xfId="0" applyFont="1" applyBorder="1" applyAlignment="1">
      <alignment horizontal="center"/>
    </xf>
    <xf numFmtId="0" fontId="0" fillId="0" borderId="15" xfId="0" applyFont="1" applyBorder="1" applyAlignment="1">
      <alignment horizontal="center"/>
    </xf>
    <xf numFmtId="0" fontId="0" fillId="0" borderId="42" xfId="0" applyFont="1" applyBorder="1" applyAlignment="1">
      <alignment horizontal="center"/>
    </xf>
    <xf numFmtId="0" fontId="0" fillId="0" borderId="41" xfId="0" applyFont="1" applyBorder="1" applyAlignment="1">
      <alignment horizontal="center"/>
    </xf>
    <xf numFmtId="0" fontId="0" fillId="0" borderId="14" xfId="0" applyFont="1" applyBorder="1" applyAlignment="1">
      <alignment horizontal="center" wrapText="1"/>
    </xf>
    <xf numFmtId="0" fontId="0" fillId="0" borderId="15" xfId="0" applyBorder="1" applyAlignment="1">
      <alignment horizontal="center" wrapText="1"/>
    </xf>
    <xf numFmtId="0" fontId="0" fillId="0" borderId="0" xfId="0" applyNumberFormat="1" applyAlignment="1">
      <alignment/>
    </xf>
    <xf numFmtId="0" fontId="0" fillId="0" borderId="45" xfId="0" applyFont="1" applyBorder="1" applyAlignment="1">
      <alignment/>
    </xf>
    <xf numFmtId="0" fontId="0" fillId="0" borderId="10" xfId="0" applyBorder="1" applyAlignment="1">
      <alignment horizontal="center" wrapText="1"/>
    </xf>
    <xf numFmtId="2" fontId="3" fillId="0" borderId="0" xfId="0" applyNumberFormat="1" applyFont="1" applyBorder="1" applyAlignment="1">
      <alignment/>
    </xf>
    <xf numFmtId="2" fontId="0" fillId="0" borderId="10" xfId="0" applyNumberFormat="1" applyFont="1" applyBorder="1" applyAlignment="1">
      <alignment wrapText="1"/>
    </xf>
    <xf numFmtId="1" fontId="3" fillId="0" borderId="0" xfId="0" applyNumberFormat="1" applyFont="1" applyBorder="1" applyAlignment="1">
      <alignment/>
    </xf>
    <xf numFmtId="1" fontId="0" fillId="0" borderId="10" xfId="0" applyNumberFormat="1" applyBorder="1" applyAlignment="1">
      <alignment wrapText="1"/>
    </xf>
    <xf numFmtId="1" fontId="0" fillId="0" borderId="10" xfId="0" applyNumberFormat="1" applyFont="1" applyBorder="1" applyAlignment="1">
      <alignment wrapText="1"/>
    </xf>
    <xf numFmtId="0" fontId="3" fillId="0" borderId="0" xfId="0" applyFont="1" applyBorder="1" applyAlignment="1">
      <alignment horizontal="right"/>
    </xf>
    <xf numFmtId="0" fontId="0" fillId="0" borderId="0" xfId="0" applyAlignment="1">
      <alignment horizontal="right"/>
    </xf>
    <xf numFmtId="0" fontId="0" fillId="0" borderId="10" xfId="0" applyFont="1" applyBorder="1" applyAlignment="1">
      <alignment horizontal="right" wrapText="1"/>
    </xf>
    <xf numFmtId="2" fontId="0" fillId="0" borderId="10" xfId="0" applyNumberFormat="1" applyBorder="1" applyAlignment="1">
      <alignment/>
    </xf>
    <xf numFmtId="2" fontId="0" fillId="0" borderId="10" xfId="0" applyNumberFormat="1" applyFont="1" applyBorder="1" applyAlignment="1">
      <alignment/>
    </xf>
    <xf numFmtId="2" fontId="0" fillId="0" borderId="0" xfId="0" applyNumberFormat="1" applyAlignment="1">
      <alignment/>
    </xf>
    <xf numFmtId="1" fontId="0" fillId="0" borderId="10" xfId="0" applyNumberFormat="1" applyBorder="1" applyAlignment="1">
      <alignment/>
    </xf>
    <xf numFmtId="2" fontId="0" fillId="0" borderId="46" xfId="0" applyNumberFormat="1" applyFill="1" applyBorder="1" applyAlignment="1">
      <alignment/>
    </xf>
    <xf numFmtId="2" fontId="0" fillId="0" borderId="47" xfId="0" applyNumberFormat="1" applyFill="1" applyBorder="1" applyAlignment="1">
      <alignment/>
    </xf>
    <xf numFmtId="2" fontId="13" fillId="0" borderId="0" xfId="0" applyNumberFormat="1" applyFont="1" applyAlignment="1">
      <alignment horizontal="right"/>
    </xf>
    <xf numFmtId="2" fontId="13" fillId="0" borderId="10" xfId="0" applyNumberFormat="1" applyFont="1" applyBorder="1" applyAlignment="1">
      <alignment horizontal="right"/>
    </xf>
    <xf numFmtId="0" fontId="13" fillId="0" borderId="0" xfId="0" applyFont="1" applyAlignment="1">
      <alignment horizontal="right"/>
    </xf>
    <xf numFmtId="2" fontId="13" fillId="0" borderId="47" xfId="0" applyNumberFormat="1" applyFont="1" applyFill="1" applyBorder="1" applyAlignment="1">
      <alignment horizontal="right"/>
    </xf>
    <xf numFmtId="0" fontId="13" fillId="0" borderId="10" xfId="0" applyFont="1" applyBorder="1" applyAlignment="1">
      <alignment horizontal="right"/>
    </xf>
    <xf numFmtId="1" fontId="13" fillId="0" borderId="10" xfId="0" applyNumberFormat="1" applyFont="1" applyBorder="1" applyAlignment="1">
      <alignment horizontal="right"/>
    </xf>
    <xf numFmtId="0" fontId="13" fillId="0" borderId="0" xfId="0" applyFont="1" applyAlignment="1">
      <alignment horizontal="center"/>
    </xf>
    <xf numFmtId="1" fontId="13" fillId="0" borderId="10" xfId="0" applyNumberFormat="1" applyFont="1" applyBorder="1" applyAlignment="1">
      <alignment horizontal="center"/>
    </xf>
    <xf numFmtId="2" fontId="0" fillId="0" borderId="47" xfId="0" applyNumberFormat="1" applyFont="1" applyFill="1" applyBorder="1" applyAlignment="1">
      <alignment/>
    </xf>
    <xf numFmtId="172" fontId="0" fillId="0" borderId="10" xfId="0" applyNumberFormat="1" applyFont="1" applyBorder="1" applyAlignment="1">
      <alignment horizontal="center"/>
    </xf>
    <xf numFmtId="0" fontId="0" fillId="0" borderId="30" xfId="0" applyFont="1" applyBorder="1" applyAlignment="1">
      <alignment horizontal="center"/>
    </xf>
    <xf numFmtId="0" fontId="0" fillId="0" borderId="36" xfId="0" applyFont="1" applyBorder="1" applyAlignment="1">
      <alignment horizontal="left"/>
    </xf>
    <xf numFmtId="0" fontId="0" fillId="0" borderId="39" xfId="0" applyBorder="1" applyAlignment="1">
      <alignment horizontal="center"/>
    </xf>
    <xf numFmtId="0" fontId="0" fillId="0" borderId="48" xfId="0" applyFont="1" applyBorder="1" applyAlignment="1">
      <alignment horizontal="center"/>
    </xf>
    <xf numFmtId="0" fontId="0" fillId="0" borderId="40" xfId="0" applyFont="1" applyBorder="1" applyAlignment="1">
      <alignment horizontal="left"/>
    </xf>
    <xf numFmtId="0" fontId="0" fillId="0" borderId="36" xfId="0" applyBorder="1" applyAlignment="1">
      <alignment horizontal="center"/>
    </xf>
    <xf numFmtId="0" fontId="0" fillId="0" borderId="36" xfId="0" applyFont="1" applyBorder="1" applyAlignment="1">
      <alignment horizontal="center"/>
    </xf>
    <xf numFmtId="0" fontId="0" fillId="0" borderId="36" xfId="0" applyBorder="1" applyAlignment="1">
      <alignment horizontal="left"/>
    </xf>
    <xf numFmtId="0" fontId="0" fillId="0" borderId="49" xfId="0"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27" xfId="0" applyFont="1" applyBorder="1" applyAlignment="1">
      <alignment horizontal="left" vertical="top" wrapText="1"/>
    </xf>
    <xf numFmtId="0" fontId="0" fillId="0" borderId="53" xfId="0" applyFont="1" applyBorder="1" applyAlignment="1">
      <alignment horizontal="left" vertical="top" wrapText="1"/>
    </xf>
    <xf numFmtId="0" fontId="0" fillId="0" borderId="36" xfId="0" applyBorder="1" applyAlignment="1">
      <alignment horizontal="left" wrapText="1"/>
    </xf>
    <xf numFmtId="0" fontId="0" fillId="0" borderId="36" xfId="0" applyFont="1" applyBorder="1" applyAlignment="1">
      <alignment horizontal="left" wrapText="1"/>
    </xf>
    <xf numFmtId="0" fontId="0" fillId="0" borderId="54" xfId="0" applyBorder="1" applyAlignment="1">
      <alignment horizontal="center"/>
    </xf>
    <xf numFmtId="0" fontId="0" fillId="0" borderId="55" xfId="0" applyFont="1" applyBorder="1" applyAlignment="1">
      <alignment horizontal="center"/>
    </xf>
    <xf numFmtId="0" fontId="0" fillId="0" borderId="52" xfId="0" applyFont="1" applyBorder="1" applyAlignment="1">
      <alignment horizontal="center"/>
    </xf>
    <xf numFmtId="0" fontId="0" fillId="0" borderId="27" xfId="0" applyFont="1" applyBorder="1" applyAlignment="1">
      <alignment horizontal="center"/>
    </xf>
    <xf numFmtId="0" fontId="0" fillId="0" borderId="53" xfId="0" applyFont="1" applyBorder="1" applyAlignment="1">
      <alignment horizontal="center"/>
    </xf>
    <xf numFmtId="0" fontId="1" fillId="0" borderId="56" xfId="0" applyFont="1" applyBorder="1" applyAlignment="1">
      <alignment horizontal="center" vertical="center"/>
    </xf>
    <xf numFmtId="0" fontId="1" fillId="0" borderId="32" xfId="0" applyFont="1" applyBorder="1" applyAlignment="1">
      <alignment horizontal="center" vertical="center"/>
    </xf>
    <xf numFmtId="0" fontId="1" fillId="0" borderId="57" xfId="0" applyFont="1" applyBorder="1" applyAlignment="1">
      <alignment horizontal="center" vertical="center"/>
    </xf>
    <xf numFmtId="0" fontId="0" fillId="0" borderId="36" xfId="0" applyFont="1" applyBorder="1" applyAlignment="1">
      <alignment horizontal="center"/>
    </xf>
    <xf numFmtId="0" fontId="0" fillId="0" borderId="36" xfId="0" applyFont="1" applyBorder="1" applyAlignment="1">
      <alignment horizontal="left"/>
    </xf>
    <xf numFmtId="0" fontId="0" fillId="0" borderId="58" xfId="0" applyBorder="1" applyAlignment="1">
      <alignment horizontal="left"/>
    </xf>
    <xf numFmtId="0" fontId="0" fillId="0" borderId="58" xfId="0" applyFont="1" applyBorder="1" applyAlignment="1">
      <alignment horizontal="left"/>
    </xf>
    <xf numFmtId="0" fontId="0" fillId="0" borderId="59" xfId="0" applyFont="1" applyBorder="1" applyAlignment="1">
      <alignment horizontal="left"/>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0" fillId="0" borderId="32" xfId="0" applyNumberFormat="1" applyFont="1" applyBorder="1" applyAlignment="1">
      <alignment horizontal="left"/>
    </xf>
    <xf numFmtId="1" fontId="0" fillId="0" borderId="32" xfId="0" applyNumberFormat="1" applyFont="1" applyBorder="1" applyAlignment="1">
      <alignment horizontal="left"/>
    </xf>
    <xf numFmtId="1" fontId="0" fillId="0" borderId="63" xfId="0" applyNumberFormat="1" applyFont="1" applyBorder="1" applyAlignment="1">
      <alignment horizontal="left"/>
    </xf>
    <xf numFmtId="173" fontId="0" fillId="0" borderId="32" xfId="0" applyNumberFormat="1" applyBorder="1" applyAlignment="1">
      <alignment horizontal="left"/>
    </xf>
    <xf numFmtId="173" fontId="0" fillId="0" borderId="32" xfId="0" applyNumberFormat="1" applyFont="1" applyBorder="1" applyAlignment="1">
      <alignment horizontal="left"/>
    </xf>
    <xf numFmtId="173" fontId="0" fillId="0" borderId="63" xfId="0" applyNumberFormat="1" applyFont="1" applyBorder="1" applyAlignment="1">
      <alignment horizontal="left"/>
    </xf>
    <xf numFmtId="0" fontId="13" fillId="0" borderId="36" xfId="0" applyFont="1" applyBorder="1" applyAlignment="1">
      <alignment horizontal="left"/>
    </xf>
    <xf numFmtId="0" fontId="0" fillId="0" borderId="39" xfId="0" applyFont="1" applyBorder="1" applyAlignment="1">
      <alignment horizontal="center"/>
    </xf>
    <xf numFmtId="0" fontId="0" fillId="0" borderId="64" xfId="0" applyFont="1" applyBorder="1" applyAlignment="1">
      <alignment horizontal="center"/>
    </xf>
    <xf numFmtId="1" fontId="0" fillId="0" borderId="27" xfId="0" applyNumberFormat="1" applyFont="1" applyBorder="1" applyAlignment="1">
      <alignment horizontal="left"/>
    </xf>
    <xf numFmtId="1" fontId="0" fillId="0" borderId="53" xfId="0" applyNumberFormat="1" applyFont="1" applyBorder="1" applyAlignment="1">
      <alignment horizontal="left"/>
    </xf>
    <xf numFmtId="173" fontId="0" fillId="0" borderId="27" xfId="0" applyNumberFormat="1" applyBorder="1" applyAlignment="1">
      <alignment horizontal="left"/>
    </xf>
    <xf numFmtId="173" fontId="0" fillId="0" borderId="27" xfId="0" applyNumberFormat="1" applyFont="1" applyBorder="1" applyAlignment="1">
      <alignment horizontal="left"/>
    </xf>
    <xf numFmtId="0" fontId="0" fillId="0" borderId="27" xfId="0" applyBorder="1" applyAlignment="1">
      <alignment horizontal="left"/>
    </xf>
    <xf numFmtId="0" fontId="0" fillId="0" borderId="27" xfId="0" applyFont="1" applyBorder="1" applyAlignment="1">
      <alignment horizontal="left"/>
    </xf>
    <xf numFmtId="0" fontId="0" fillId="0" borderId="27" xfId="0" applyBorder="1" applyAlignment="1">
      <alignment/>
    </xf>
    <xf numFmtId="0" fontId="0" fillId="0" borderId="27" xfId="0" applyFont="1" applyBorder="1" applyAlignment="1">
      <alignment horizontal="left"/>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174" fontId="12" fillId="33" borderId="65" xfId="0" applyNumberFormat="1" applyFont="1" applyFill="1" applyBorder="1" applyAlignment="1" applyProtection="1">
      <alignment horizontal="center" vertical="center"/>
      <protection/>
    </xf>
    <xf numFmtId="174" fontId="12" fillId="33" borderId="66" xfId="0" applyNumberFormat="1" applyFont="1" applyFill="1" applyBorder="1" applyAlignment="1" applyProtection="1">
      <alignment horizontal="center" vertical="center"/>
      <protection/>
    </xf>
    <xf numFmtId="174" fontId="12" fillId="33" borderId="67"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68" xfId="0" applyFont="1" applyFill="1" applyBorder="1" applyAlignment="1">
      <alignment horizontal="left"/>
    </xf>
    <xf numFmtId="0" fontId="0" fillId="0" borderId="68" xfId="0" applyFill="1" applyBorder="1" applyAlignment="1">
      <alignment horizontal="left"/>
    </xf>
    <xf numFmtId="0" fontId="0" fillId="0" borderId="69" xfId="0" applyFill="1" applyBorder="1" applyAlignment="1">
      <alignment horizontal="left"/>
    </xf>
    <xf numFmtId="0" fontId="0" fillId="0" borderId="27" xfId="0" applyFont="1" applyBorder="1" applyAlignment="1">
      <alignment/>
    </xf>
    <xf numFmtId="0" fontId="0" fillId="0" borderId="32" xfId="0" applyFont="1" applyBorder="1" applyAlignment="1">
      <alignment horizontal="left"/>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0" fillId="0" borderId="32" xfId="0" applyFont="1" applyBorder="1" applyAlignment="1">
      <alignment horizontal="left"/>
    </xf>
    <xf numFmtId="0" fontId="0" fillId="0" borderId="21" xfId="0" applyNumberFormat="1" applyBorder="1" applyAlignment="1">
      <alignment horizontal="center"/>
    </xf>
    <xf numFmtId="0" fontId="0" fillId="0" borderId="21" xfId="0" applyNumberFormat="1" applyFont="1" applyBorder="1" applyAlignment="1">
      <alignment horizontal="center"/>
    </xf>
    <xf numFmtId="2" fontId="0" fillId="0" borderId="21" xfId="0" applyNumberForma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0" fillId="0" borderId="73" xfId="0" applyBorder="1" applyAlignment="1">
      <alignment horizontal="center" wrapText="1"/>
    </xf>
    <xf numFmtId="0" fontId="0" fillId="0" borderId="74" xfId="0" applyBorder="1" applyAlignment="1">
      <alignment horizontal="center" wrapText="1"/>
    </xf>
    <xf numFmtId="0" fontId="10" fillId="0" borderId="75" xfId="0" applyFont="1" applyBorder="1" applyAlignment="1">
      <alignment horizontal="center" textRotation="90"/>
    </xf>
    <xf numFmtId="0" fontId="11" fillId="0" borderId="76" xfId="0" applyFont="1" applyBorder="1" applyAlignment="1">
      <alignment horizontal="center" textRotation="90"/>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2" fontId="4" fillId="0" borderId="56"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57" xfId="0" applyNumberFormat="1" applyFont="1" applyBorder="1" applyAlignment="1">
      <alignment horizontal="center" vertical="center"/>
    </xf>
    <xf numFmtId="0" fontId="4" fillId="0" borderId="56" xfId="0" applyFont="1" applyBorder="1" applyAlignment="1">
      <alignment horizontal="center" vertical="center"/>
    </xf>
    <xf numFmtId="0" fontId="4" fillId="0" borderId="32" xfId="0" applyFont="1" applyBorder="1" applyAlignment="1">
      <alignment horizontal="center" vertical="center"/>
    </xf>
    <xf numFmtId="0" fontId="4" fillId="0" borderId="57"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5" xfId="0" applyFont="1" applyBorder="1" applyAlignment="1">
      <alignment horizontal="center" textRotation="90"/>
    </xf>
    <xf numFmtId="0" fontId="0" fillId="0" borderId="76" xfId="0" applyBorder="1" applyAlignment="1">
      <alignment horizontal="center" textRotation="9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5" xfId="0" applyFont="1" applyBorder="1" applyAlignment="1">
      <alignment horizontal="center" textRotation="90" wrapText="1"/>
    </xf>
    <xf numFmtId="0" fontId="1" fillId="0" borderId="76" xfId="0" applyFont="1" applyBorder="1" applyAlignment="1">
      <alignment horizontal="center" textRotation="90" wrapText="1"/>
    </xf>
    <xf numFmtId="2" fontId="1" fillId="0" borderId="75" xfId="0" applyNumberFormat="1" applyFont="1" applyBorder="1" applyAlignment="1">
      <alignment horizontal="center" textRotation="90" wrapText="1"/>
    </xf>
    <xf numFmtId="2" fontId="1" fillId="0" borderId="76" xfId="0" applyNumberFormat="1" applyFont="1" applyBorder="1" applyAlignment="1">
      <alignment horizontal="center" textRotation="90" wrapText="1"/>
    </xf>
    <xf numFmtId="2" fontId="1" fillId="0" borderId="75" xfId="0" applyNumberFormat="1" applyFont="1" applyBorder="1" applyAlignment="1">
      <alignment horizontal="center" vertical="center"/>
    </xf>
    <xf numFmtId="2" fontId="1" fillId="0" borderId="76" xfId="0" applyNumberFormat="1" applyFont="1" applyBorder="1" applyAlignment="1">
      <alignment horizontal="center" vertical="center"/>
    </xf>
    <xf numFmtId="0" fontId="1" fillId="0" borderId="75" xfId="0" applyNumberFormat="1" applyFont="1" applyBorder="1" applyAlignment="1">
      <alignment horizontal="center" textRotation="90" wrapText="1"/>
    </xf>
    <xf numFmtId="0" fontId="1" fillId="0" borderId="76" xfId="0" applyNumberFormat="1" applyFont="1" applyBorder="1" applyAlignment="1">
      <alignment horizontal="center" textRotation="90" wrapText="1"/>
    </xf>
    <xf numFmtId="2" fontId="1" fillId="0" borderId="75" xfId="0" applyNumberFormat="1" applyFont="1" applyBorder="1" applyAlignment="1">
      <alignment horizontal="center" textRotation="90"/>
    </xf>
    <xf numFmtId="2" fontId="1" fillId="0" borderId="76" xfId="0" applyNumberFormat="1" applyFont="1" applyBorder="1" applyAlignment="1">
      <alignment horizontal="center" textRotation="90"/>
    </xf>
    <xf numFmtId="0" fontId="0" fillId="0" borderId="27" xfId="0" applyFont="1" applyBorder="1" applyAlignment="1">
      <alignment/>
    </xf>
    <xf numFmtId="2" fontId="0" fillId="0" borderId="77" xfId="0" applyNumberFormat="1" applyFont="1" applyBorder="1" applyAlignment="1">
      <alignment horizontal="center"/>
    </xf>
    <xf numFmtId="2" fontId="0" fillId="0" borderId="78" xfId="0" applyNumberFormat="1" applyBorder="1" applyAlignment="1">
      <alignment horizontal="center"/>
    </xf>
    <xf numFmtId="2" fontId="0" fillId="0" borderId="78" xfId="0" applyNumberFormat="1" applyFont="1" applyBorder="1" applyAlignment="1">
      <alignment horizontal="center"/>
    </xf>
    <xf numFmtId="0" fontId="0" fillId="0" borderId="77" xfId="0" applyBorder="1" applyAlignment="1">
      <alignment horizontal="center"/>
    </xf>
    <xf numFmtId="0" fontId="0" fillId="0" borderId="79" xfId="0" applyFont="1" applyBorder="1" applyAlignment="1">
      <alignment horizontal="center"/>
    </xf>
    <xf numFmtId="0" fontId="0" fillId="0" borderId="78" xfId="0" applyFont="1" applyBorder="1" applyAlignment="1">
      <alignment horizontal="left"/>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3"/>
  <sheetViews>
    <sheetView tabSelected="1" view="pageLayout" workbookViewId="0" topLeftCell="A1">
      <selection activeCell="A32" sqref="A32:IV32"/>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0"/>
      <c r="C1" s="20"/>
      <c r="D1" s="20"/>
      <c r="E1" s="20"/>
      <c r="F1" s="20"/>
      <c r="G1" s="20"/>
      <c r="H1" s="20"/>
      <c r="I1" s="20"/>
      <c r="J1" s="20"/>
      <c r="K1" s="20"/>
      <c r="L1" s="20"/>
      <c r="M1" s="20"/>
      <c r="N1" s="20"/>
      <c r="O1" s="20"/>
      <c r="P1" s="20"/>
    </row>
    <row r="2" spans="2:16" ht="19.5" customHeight="1">
      <c r="B2" s="5"/>
      <c r="C2" s="72"/>
      <c r="D2" s="72"/>
      <c r="E2" s="72"/>
      <c r="F2" s="72"/>
      <c r="G2" s="73" t="s">
        <v>38</v>
      </c>
      <c r="H2" s="73" t="s">
        <v>39</v>
      </c>
      <c r="I2" s="22" t="s">
        <v>40</v>
      </c>
      <c r="J2" s="22" t="s">
        <v>41</v>
      </c>
      <c r="K2" s="22" t="s">
        <v>42</v>
      </c>
      <c r="L2" s="22" t="s">
        <v>13</v>
      </c>
      <c r="M2" s="74"/>
      <c r="N2" s="74"/>
      <c r="O2" s="74"/>
      <c r="P2" s="74"/>
    </row>
    <row r="3" spans="2:16" ht="18" customHeight="1">
      <c r="B3" s="5" t="s">
        <v>43</v>
      </c>
      <c r="C3" s="277" t="s">
        <v>286</v>
      </c>
      <c r="D3" s="236"/>
      <c r="E3" s="236"/>
      <c r="F3" s="72"/>
      <c r="G3" s="77"/>
      <c r="H3" s="77"/>
      <c r="I3" s="78">
        <v>585618</v>
      </c>
      <c r="J3" s="78">
        <v>7112938</v>
      </c>
      <c r="K3" s="78">
        <v>795</v>
      </c>
      <c r="L3" s="79">
        <v>295.66</v>
      </c>
      <c r="M3" s="74"/>
      <c r="N3" s="74"/>
      <c r="O3" s="74"/>
      <c r="P3" s="74"/>
    </row>
    <row r="4" spans="2:16" ht="18.75" customHeight="1">
      <c r="B4" s="5" t="s">
        <v>44</v>
      </c>
      <c r="C4" s="237"/>
      <c r="D4" s="237"/>
      <c r="E4" s="237"/>
      <c r="F4" s="80"/>
      <c r="G4" s="74"/>
      <c r="H4" s="74"/>
      <c r="I4" s="74"/>
      <c r="J4" s="74"/>
      <c r="K4" s="74"/>
      <c r="L4" s="81" t="s">
        <v>45</v>
      </c>
      <c r="M4" s="82" t="s">
        <v>280</v>
      </c>
      <c r="N4" s="83"/>
      <c r="O4" s="74"/>
      <c r="P4" s="74"/>
    </row>
    <row r="5" spans="2:16" ht="3.75" customHeight="1">
      <c r="B5" s="5"/>
      <c r="C5" s="72"/>
      <c r="D5" s="72"/>
      <c r="E5" s="72"/>
      <c r="F5" s="80"/>
      <c r="G5" s="74"/>
      <c r="H5" s="74"/>
      <c r="I5" s="74"/>
      <c r="J5" s="74"/>
      <c r="K5" s="74"/>
      <c r="L5" s="81"/>
      <c r="M5" s="84"/>
      <c r="N5" s="84"/>
      <c r="O5" s="74"/>
      <c r="P5" s="74"/>
    </row>
    <row r="6" spans="2:16" ht="18.75" customHeight="1">
      <c r="B6" s="238" t="s">
        <v>46</v>
      </c>
      <c r="C6" s="239"/>
      <c r="D6" s="239"/>
      <c r="E6" s="239"/>
      <c r="F6" s="239"/>
      <c r="G6" s="239"/>
      <c r="H6" s="239"/>
      <c r="I6" s="239"/>
      <c r="J6" s="240"/>
      <c r="K6" s="74"/>
      <c r="L6" s="85" t="s">
        <v>47</v>
      </c>
      <c r="M6" s="75"/>
      <c r="N6" s="76"/>
      <c r="O6" s="74"/>
      <c r="P6" s="74"/>
    </row>
    <row r="7" spans="2:16" ht="20.25" customHeight="1">
      <c r="B7" s="86" t="s">
        <v>13</v>
      </c>
      <c r="C7" s="86" t="s">
        <v>48</v>
      </c>
      <c r="D7" s="86" t="s">
        <v>49</v>
      </c>
      <c r="E7" s="86" t="s">
        <v>50</v>
      </c>
      <c r="F7" s="87"/>
      <c r="G7" s="86" t="s">
        <v>13</v>
      </c>
      <c r="H7" s="86" t="s">
        <v>48</v>
      </c>
      <c r="I7" s="86" t="s">
        <v>49</v>
      </c>
      <c r="J7" s="86" t="s">
        <v>50</v>
      </c>
      <c r="K7" s="74"/>
      <c r="L7" s="88" t="s">
        <v>17</v>
      </c>
      <c r="M7" s="225" t="s">
        <v>281</v>
      </c>
      <c r="N7" s="223"/>
      <c r="O7" s="74"/>
      <c r="P7" s="74"/>
    </row>
    <row r="8" spans="2:16" ht="21" customHeight="1">
      <c r="B8" s="89">
        <v>0</v>
      </c>
      <c r="C8" s="90">
        <v>20</v>
      </c>
      <c r="D8" s="90">
        <v>-50</v>
      </c>
      <c r="E8" s="174" t="s">
        <v>279</v>
      </c>
      <c r="F8" s="74"/>
      <c r="G8" s="91"/>
      <c r="H8" s="92"/>
      <c r="I8" s="93"/>
      <c r="J8" s="94"/>
      <c r="K8" s="74"/>
      <c r="L8" s="88" t="s">
        <v>18</v>
      </c>
      <c r="M8" s="237"/>
      <c r="N8" s="237"/>
      <c r="O8" s="74"/>
      <c r="P8" s="74"/>
    </row>
    <row r="9" spans="2:16" ht="21" customHeight="1">
      <c r="B9" s="95"/>
      <c r="C9" s="96"/>
      <c r="D9" s="97"/>
      <c r="E9" s="98"/>
      <c r="F9" s="74"/>
      <c r="G9" s="91"/>
      <c r="H9" s="92"/>
      <c r="I9" s="93"/>
      <c r="J9" s="94"/>
      <c r="K9" s="74"/>
      <c r="L9" s="88" t="s">
        <v>51</v>
      </c>
      <c r="M9" s="241" t="s">
        <v>282</v>
      </c>
      <c r="N9" s="237"/>
      <c r="O9" s="74"/>
      <c r="P9" s="74"/>
    </row>
    <row r="10" spans="2:16" ht="21.75" customHeight="1">
      <c r="B10" s="91"/>
      <c r="C10" s="99"/>
      <c r="D10" s="100"/>
      <c r="E10" s="94"/>
      <c r="F10" s="74"/>
      <c r="G10" s="91"/>
      <c r="H10" s="99"/>
      <c r="I10" s="100"/>
      <c r="J10" s="94"/>
      <c r="K10" s="74"/>
      <c r="L10" s="88" t="s">
        <v>52</v>
      </c>
      <c r="M10" s="101"/>
      <c r="N10" t="s">
        <v>65</v>
      </c>
      <c r="O10" s="74"/>
      <c r="P10" s="74"/>
    </row>
    <row r="11" spans="2:16" ht="22.5" customHeight="1">
      <c r="B11" s="102"/>
      <c r="C11" s="103"/>
      <c r="D11" s="104"/>
      <c r="E11" s="105"/>
      <c r="F11" s="74"/>
      <c r="G11" s="102"/>
      <c r="H11" s="103"/>
      <c r="I11" s="104"/>
      <c r="J11" s="105"/>
      <c r="K11" s="74"/>
      <c r="L11" s="88" t="s">
        <v>53</v>
      </c>
      <c r="M11" s="220"/>
      <c r="N11" s="221"/>
      <c r="O11" s="221"/>
      <c r="P11" s="221"/>
    </row>
    <row r="12" spans="2:16" ht="6" customHeight="1">
      <c r="B12" s="74"/>
      <c r="C12" s="74"/>
      <c r="D12" s="74"/>
      <c r="E12" s="74"/>
      <c r="F12" s="74"/>
      <c r="G12" s="74"/>
      <c r="H12" s="74"/>
      <c r="I12" s="74"/>
      <c r="J12" s="74"/>
      <c r="K12" s="74"/>
      <c r="L12" s="74"/>
      <c r="M12" s="74"/>
      <c r="N12" s="74"/>
      <c r="O12" s="74"/>
      <c r="P12" s="74"/>
    </row>
    <row r="13" spans="2:16" ht="15" customHeight="1">
      <c r="B13" s="106" t="s">
        <v>54</v>
      </c>
      <c r="C13" s="222"/>
      <c r="D13" s="223"/>
      <c r="E13" s="223"/>
      <c r="F13" s="223"/>
      <c r="G13" s="223"/>
      <c r="H13" s="224"/>
      <c r="I13" s="224"/>
      <c r="J13" s="224"/>
      <c r="K13" s="74"/>
      <c r="L13" s="88" t="s">
        <v>55</v>
      </c>
      <c r="M13" s="225" t="s">
        <v>283</v>
      </c>
      <c r="N13" s="223"/>
      <c r="O13" s="223"/>
      <c r="P13" s="223"/>
    </row>
    <row r="14" spans="2:16" ht="5.25" customHeight="1">
      <c r="B14" s="74"/>
      <c r="C14" s="74"/>
      <c r="D14" s="74"/>
      <c r="E14" s="74"/>
      <c r="F14" s="74"/>
      <c r="G14" s="74"/>
      <c r="H14" s="74"/>
      <c r="I14" s="74"/>
      <c r="J14" s="74"/>
      <c r="K14" s="74"/>
      <c r="L14" s="74"/>
      <c r="M14" s="74"/>
      <c r="N14" s="74"/>
      <c r="O14" s="74"/>
      <c r="P14" s="74"/>
    </row>
    <row r="15" spans="2:16" ht="15.75" customHeight="1">
      <c r="B15" s="226" t="s">
        <v>56</v>
      </c>
      <c r="C15" s="227"/>
      <c r="D15" s="227"/>
      <c r="E15" s="227"/>
      <c r="F15" s="227"/>
      <c r="G15" s="227"/>
      <c r="H15" s="227"/>
      <c r="I15" s="227"/>
      <c r="J15" s="228"/>
      <c r="K15" s="74"/>
      <c r="L15" s="229" t="s">
        <v>57</v>
      </c>
      <c r="M15" s="230"/>
      <c r="N15" s="230"/>
      <c r="O15" s="230"/>
      <c r="P15" s="231"/>
    </row>
    <row r="16" spans="2:16" ht="18" customHeight="1">
      <c r="B16" s="107" t="s">
        <v>8</v>
      </c>
      <c r="C16" s="107" t="s">
        <v>9</v>
      </c>
      <c r="D16" s="107" t="s">
        <v>58</v>
      </c>
      <c r="E16" s="232" t="s">
        <v>6</v>
      </c>
      <c r="F16" s="232"/>
      <c r="G16" s="232" t="s">
        <v>12</v>
      </c>
      <c r="H16" s="232"/>
      <c r="I16" s="232"/>
      <c r="J16" s="232"/>
      <c r="K16" s="74"/>
      <c r="L16" s="108" t="s">
        <v>59</v>
      </c>
      <c r="M16" s="233" t="s">
        <v>284</v>
      </c>
      <c r="N16" s="234"/>
      <c r="O16" s="234"/>
      <c r="P16" s="235"/>
    </row>
    <row r="17" spans="2:16" ht="18" customHeight="1">
      <c r="B17" s="109">
        <v>0</v>
      </c>
      <c r="C17" s="109">
        <v>4.57</v>
      </c>
      <c r="D17" s="110">
        <f aca="true" t="shared" si="0" ref="D17:D22">C17-B17</f>
        <v>4.57</v>
      </c>
      <c r="E17" s="201" t="s">
        <v>76</v>
      </c>
      <c r="F17" s="180"/>
      <c r="G17" s="202" t="s">
        <v>274</v>
      </c>
      <c r="H17" s="175"/>
      <c r="I17" s="175"/>
      <c r="J17" s="175"/>
      <c r="K17" s="74"/>
      <c r="L17" s="206"/>
      <c r="M17" s="207"/>
      <c r="N17" s="207"/>
      <c r="O17" s="207"/>
      <c r="P17" s="208"/>
    </row>
    <row r="18" spans="2:16" ht="18" customHeight="1">
      <c r="B18" s="111">
        <v>4.57</v>
      </c>
      <c r="C18" s="111">
        <v>115.19</v>
      </c>
      <c r="D18" s="110">
        <f t="shared" si="0"/>
        <v>110.62</v>
      </c>
      <c r="E18" s="201" t="s">
        <v>75</v>
      </c>
      <c r="F18" s="180"/>
      <c r="G18" s="215" t="s">
        <v>275</v>
      </c>
      <c r="H18" s="215"/>
      <c r="I18" s="215"/>
      <c r="J18" s="215"/>
      <c r="K18" s="74"/>
      <c r="L18" s="216"/>
      <c r="M18" s="217"/>
      <c r="N18" s="217"/>
      <c r="O18" s="217"/>
      <c r="P18" s="177"/>
    </row>
    <row r="19" spans="2:16" ht="18" customHeight="1">
      <c r="B19" s="111">
        <v>115.19</v>
      </c>
      <c r="C19" s="111">
        <v>207.62</v>
      </c>
      <c r="D19" s="110">
        <f t="shared" si="0"/>
        <v>92.43</v>
      </c>
      <c r="E19" s="201" t="s">
        <v>96</v>
      </c>
      <c r="F19" s="180"/>
      <c r="G19" s="202" t="s">
        <v>276</v>
      </c>
      <c r="H19" s="175"/>
      <c r="I19" s="175"/>
      <c r="J19" s="175"/>
      <c r="K19" s="74"/>
      <c r="L19" s="112" t="s">
        <v>60</v>
      </c>
      <c r="M19" s="218">
        <v>120</v>
      </c>
      <c r="N19" s="218"/>
      <c r="O19" s="218"/>
      <c r="P19" s="219"/>
    </row>
    <row r="20" spans="2:16" ht="18.75" customHeight="1">
      <c r="B20" s="111">
        <v>207.62</v>
      </c>
      <c r="C20" s="111">
        <v>259.41</v>
      </c>
      <c r="D20" s="110">
        <f t="shared" si="0"/>
        <v>51.79000000000002</v>
      </c>
      <c r="E20" s="201" t="s">
        <v>75</v>
      </c>
      <c r="F20" s="180"/>
      <c r="G20" s="202" t="s">
        <v>277</v>
      </c>
      <c r="H20" s="175"/>
      <c r="I20" s="175"/>
      <c r="J20" s="175"/>
      <c r="K20" s="74"/>
      <c r="L20" s="112" t="s">
        <v>61</v>
      </c>
      <c r="M20" s="209" t="s">
        <v>285</v>
      </c>
      <c r="N20" s="210"/>
      <c r="O20" s="210"/>
      <c r="P20" s="211"/>
    </row>
    <row r="21" spans="2:16" ht="18.75" customHeight="1">
      <c r="B21" s="111">
        <v>259.41</v>
      </c>
      <c r="C21" s="111">
        <v>259.84</v>
      </c>
      <c r="D21" s="110">
        <f t="shared" si="0"/>
        <v>0.42999999999995</v>
      </c>
      <c r="E21" s="201" t="s">
        <v>75</v>
      </c>
      <c r="F21" s="180"/>
      <c r="G21" s="202" t="s">
        <v>278</v>
      </c>
      <c r="H21" s="175"/>
      <c r="I21" s="175"/>
      <c r="J21" s="175"/>
      <c r="K21" s="74"/>
      <c r="L21" s="112" t="s">
        <v>62</v>
      </c>
      <c r="M21" s="212"/>
      <c r="N21" s="213"/>
      <c r="O21" s="213"/>
      <c r="P21" s="214"/>
    </row>
    <row r="22" spans="2:16" ht="18" customHeight="1">
      <c r="B22" s="111">
        <v>259.84</v>
      </c>
      <c r="C22" s="111">
        <v>295.66</v>
      </c>
      <c r="D22" s="110">
        <f t="shared" si="0"/>
        <v>35.82000000000005</v>
      </c>
      <c r="E22" s="201" t="s">
        <v>75</v>
      </c>
      <c r="F22" s="180"/>
      <c r="G22" s="202" t="s">
        <v>277</v>
      </c>
      <c r="H22" s="175"/>
      <c r="I22" s="175"/>
      <c r="J22" s="175"/>
      <c r="K22" s="74"/>
      <c r="L22" s="113" t="s">
        <v>63</v>
      </c>
      <c r="M22" s="203"/>
      <c r="N22" s="204"/>
      <c r="O22" s="204"/>
      <c r="P22" s="205"/>
    </row>
    <row r="23" spans="2:16" ht="18.75" customHeight="1">
      <c r="B23" s="111"/>
      <c r="C23" s="111"/>
      <c r="D23" s="110"/>
      <c r="E23" s="179"/>
      <c r="F23" s="180"/>
      <c r="G23" s="181"/>
      <c r="H23" s="175"/>
      <c r="I23" s="175"/>
      <c r="J23" s="175"/>
      <c r="K23" s="74"/>
      <c r="L23" s="206"/>
      <c r="M23" s="207"/>
      <c r="N23" s="207"/>
      <c r="O23" s="207"/>
      <c r="P23" s="208"/>
    </row>
    <row r="24" spans="2:16" ht="18.75" customHeight="1">
      <c r="B24" s="111"/>
      <c r="C24" s="111"/>
      <c r="D24" s="110"/>
      <c r="E24" s="179"/>
      <c r="F24" s="180"/>
      <c r="G24" s="181"/>
      <c r="H24" s="175"/>
      <c r="I24" s="175"/>
      <c r="J24" s="175"/>
      <c r="K24" s="74"/>
      <c r="L24" s="195"/>
      <c r="M24" s="196"/>
      <c r="N24" s="196"/>
      <c r="O24" s="196"/>
      <c r="P24" s="197"/>
    </row>
    <row r="25" spans="2:11" ht="18" customHeight="1">
      <c r="B25" s="111"/>
      <c r="C25" s="109"/>
      <c r="D25" s="110"/>
      <c r="E25" s="179"/>
      <c r="F25" s="180"/>
      <c r="G25" s="181"/>
      <c r="H25" s="175"/>
      <c r="I25" s="175"/>
      <c r="J25" s="175"/>
      <c r="K25" s="74"/>
    </row>
    <row r="26" spans="2:16" ht="18" customHeight="1">
      <c r="B26" s="111"/>
      <c r="C26" s="111"/>
      <c r="D26" s="110"/>
      <c r="E26" s="179"/>
      <c r="F26" s="180"/>
      <c r="G26" s="181"/>
      <c r="H26" s="175"/>
      <c r="I26" s="175"/>
      <c r="J26" s="175"/>
      <c r="K26" s="74"/>
      <c r="L26" s="198" t="s">
        <v>64</v>
      </c>
      <c r="M26" s="199"/>
      <c r="N26" s="199"/>
      <c r="O26" s="199"/>
      <c r="P26" s="200"/>
    </row>
    <row r="27" spans="2:16" ht="18" customHeight="1">
      <c r="B27" s="114"/>
      <c r="C27" s="115"/>
      <c r="D27" s="114"/>
      <c r="E27" s="179"/>
      <c r="F27" s="180"/>
      <c r="G27" s="181"/>
      <c r="H27" s="175"/>
      <c r="I27" s="175"/>
      <c r="J27" s="175"/>
      <c r="K27" s="74"/>
      <c r="L27" s="182"/>
      <c r="M27" s="183"/>
      <c r="N27" s="183"/>
      <c r="O27" s="183"/>
      <c r="P27" s="184"/>
    </row>
    <row r="28" spans="2:16" ht="18.75" customHeight="1">
      <c r="B28" s="111"/>
      <c r="C28" s="110"/>
      <c r="D28" s="110"/>
      <c r="E28" s="179"/>
      <c r="F28" s="180"/>
      <c r="G28" s="181"/>
      <c r="H28" s="175"/>
      <c r="I28" s="175"/>
      <c r="J28" s="175"/>
      <c r="K28" s="74"/>
      <c r="L28" s="185"/>
      <c r="M28" s="186"/>
      <c r="N28" s="186"/>
      <c r="O28" s="186"/>
      <c r="P28" s="187"/>
    </row>
    <row r="29" spans="2:16" ht="18.75" customHeight="1">
      <c r="B29" s="110"/>
      <c r="C29" s="110"/>
      <c r="D29" s="110"/>
      <c r="E29" s="179"/>
      <c r="F29" s="180"/>
      <c r="G29" s="181"/>
      <c r="H29" s="175"/>
      <c r="I29" s="175"/>
      <c r="J29" s="175"/>
      <c r="K29" s="74"/>
      <c r="L29" s="185"/>
      <c r="M29" s="186"/>
      <c r="N29" s="186"/>
      <c r="O29" s="186"/>
      <c r="P29" s="187"/>
    </row>
    <row r="30" spans="2:16" ht="26.25" customHeight="1">
      <c r="B30" s="110"/>
      <c r="C30" s="110"/>
      <c r="D30" s="110"/>
      <c r="E30" s="179"/>
      <c r="F30" s="180"/>
      <c r="G30" s="191"/>
      <c r="H30" s="192"/>
      <c r="I30" s="192"/>
      <c r="J30" s="192"/>
      <c r="K30" s="74"/>
      <c r="L30" s="185"/>
      <c r="M30" s="186"/>
      <c r="N30" s="186"/>
      <c r="O30" s="186"/>
      <c r="P30" s="187"/>
    </row>
    <row r="31" spans="2:16" ht="18" customHeight="1">
      <c r="B31" s="110"/>
      <c r="C31" s="116"/>
      <c r="D31" s="110"/>
      <c r="E31" s="193"/>
      <c r="F31" s="194"/>
      <c r="G31" s="175"/>
      <c r="H31" s="175"/>
      <c r="I31" s="175"/>
      <c r="J31" s="175"/>
      <c r="K31" s="74"/>
      <c r="L31" s="185"/>
      <c r="M31" s="186"/>
      <c r="N31" s="186"/>
      <c r="O31" s="186"/>
      <c r="P31" s="187"/>
    </row>
    <row r="32" spans="2:16" ht="18" customHeight="1">
      <c r="B32" s="278"/>
      <c r="C32" s="279"/>
      <c r="D32" s="280"/>
      <c r="E32" s="281"/>
      <c r="F32" s="282"/>
      <c r="G32" s="283"/>
      <c r="H32" s="283"/>
      <c r="I32" s="283"/>
      <c r="J32" s="283"/>
      <c r="K32" s="74"/>
      <c r="L32" s="185"/>
      <c r="M32" s="186"/>
      <c r="N32" s="186"/>
      <c r="O32" s="186"/>
      <c r="P32" s="187"/>
    </row>
    <row r="33" spans="2:16" ht="18" customHeight="1">
      <c r="B33" s="117"/>
      <c r="C33" s="118"/>
      <c r="D33" s="118"/>
      <c r="E33" s="176"/>
      <c r="F33" s="177"/>
      <c r="G33" s="178"/>
      <c r="H33" s="178"/>
      <c r="I33" s="178"/>
      <c r="J33" s="178"/>
      <c r="K33" s="74"/>
      <c r="L33" s="188"/>
      <c r="M33" s="189"/>
      <c r="N33" s="189"/>
      <c r="O33" s="189"/>
      <c r="P33" s="190"/>
    </row>
  </sheetData>
  <sheetProtection/>
  <mergeCells count="56">
    <mergeCell ref="C3:E3"/>
    <mergeCell ref="C4:E4"/>
    <mergeCell ref="B6:J6"/>
    <mergeCell ref="M7:N7"/>
    <mergeCell ref="M8:N8"/>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3:F33"/>
    <mergeCell ref="G33:J33"/>
    <mergeCell ref="E27:F27"/>
    <mergeCell ref="G27:J27"/>
    <mergeCell ref="L27:P33"/>
    <mergeCell ref="E28:F28"/>
    <mergeCell ref="G28:J28"/>
    <mergeCell ref="E29:F29"/>
    <mergeCell ref="G29:J29"/>
  </mergeCells>
  <printOptions/>
  <pageMargins left="0.75" right="0.75" top="1" bottom="1" header="0.5" footer="0.5"/>
  <pageSetup fitToHeight="1" fitToWidth="1" horizontalDpi="600" verticalDpi="600" orientation="landscape" scale="83"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101"/>
  <sheetViews>
    <sheetView view="pageLayout" workbookViewId="0" topLeftCell="A1">
      <selection activeCell="K47" sqref="K47"/>
    </sheetView>
  </sheetViews>
  <sheetFormatPr defaultColWidth="9.140625" defaultRowHeight="12.75"/>
  <cols>
    <col min="1" max="3" width="8.421875" style="2" customWidth="1"/>
    <col min="4" max="4" width="0.71875" style="0" customWidth="1"/>
    <col min="5" max="5" width="8.421875" style="2" customWidth="1"/>
    <col min="6" max="6" width="5.421875" style="69" customWidth="1"/>
    <col min="7" max="7" width="8.421875" style="2" customWidth="1"/>
    <col min="8" max="8" width="5.421875" style="69"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61" t="s">
        <v>8</v>
      </c>
      <c r="B2" s="61" t="s">
        <v>9</v>
      </c>
      <c r="C2" s="61" t="s">
        <v>10</v>
      </c>
      <c r="D2" s="62"/>
      <c r="E2" s="68" t="s">
        <v>11</v>
      </c>
      <c r="F2" s="70" t="s">
        <v>36</v>
      </c>
      <c r="G2" s="61" t="s">
        <v>14</v>
      </c>
      <c r="H2" s="71" t="s">
        <v>37</v>
      </c>
      <c r="I2" s="62"/>
      <c r="J2" s="63" t="s">
        <v>21</v>
      </c>
      <c r="K2" s="64" t="s">
        <v>16</v>
      </c>
      <c r="L2" s="64" t="s">
        <v>15</v>
      </c>
      <c r="M2" s="62"/>
      <c r="N2" s="65" t="s">
        <v>26</v>
      </c>
    </row>
    <row r="3" ht="3.75" customHeight="1"/>
    <row r="4" spans="1:14" s="67" customFormat="1" ht="15">
      <c r="A4" s="158">
        <v>4.57</v>
      </c>
      <c r="B4" s="158">
        <v>7.62</v>
      </c>
      <c r="C4" s="159">
        <v>3.05</v>
      </c>
      <c r="D4" s="160"/>
      <c r="E4" s="158">
        <v>2.21</v>
      </c>
      <c r="F4" s="161">
        <f>E4/C4*100</f>
        <v>72.45901639344262</v>
      </c>
      <c r="G4" s="158">
        <v>0.71</v>
      </c>
      <c r="H4" s="161">
        <f>G4/C4*100</f>
        <v>23.278688524590162</v>
      </c>
      <c r="I4" s="120"/>
      <c r="J4" s="1"/>
      <c r="K4" s="121" t="s">
        <v>270</v>
      </c>
      <c r="L4" s="121" t="s">
        <v>271</v>
      </c>
      <c r="M4" s="121"/>
      <c r="N4" s="66"/>
    </row>
    <row r="5" spans="1:14" ht="15">
      <c r="A5" s="158">
        <v>7.62</v>
      </c>
      <c r="B5" s="158">
        <v>10.67</v>
      </c>
      <c r="C5" s="158">
        <v>3.05</v>
      </c>
      <c r="D5" s="160"/>
      <c r="E5" s="162">
        <v>2.64</v>
      </c>
      <c r="F5" s="161">
        <f aca="true" t="shared" si="0" ref="F5:F69">E5/C5*100</f>
        <v>86.55737704918035</v>
      </c>
      <c r="G5" s="158">
        <v>1.2</v>
      </c>
      <c r="H5" s="161">
        <f aca="true" t="shared" si="1" ref="H5:H69">G5/C5*100</f>
        <v>39.34426229508197</v>
      </c>
      <c r="I5" s="120"/>
      <c r="K5" s="121" t="s">
        <v>198</v>
      </c>
      <c r="L5" s="121" t="s">
        <v>271</v>
      </c>
      <c r="M5" s="121"/>
      <c r="N5" s="66"/>
    </row>
    <row r="6" spans="1:14" ht="15">
      <c r="A6" s="158">
        <v>10.67</v>
      </c>
      <c r="B6" s="158">
        <v>13.72</v>
      </c>
      <c r="C6" s="158">
        <v>3.05</v>
      </c>
      <c r="D6" s="160"/>
      <c r="E6" s="158">
        <v>2.92</v>
      </c>
      <c r="F6" s="161">
        <f t="shared" si="0"/>
        <v>95.73770491803279</v>
      </c>
      <c r="G6" s="158">
        <v>1.75</v>
      </c>
      <c r="H6" s="161">
        <f t="shared" si="1"/>
        <v>57.37704918032788</v>
      </c>
      <c r="I6" s="120"/>
      <c r="K6" s="121" t="s">
        <v>198</v>
      </c>
      <c r="L6" s="121" t="s">
        <v>271</v>
      </c>
      <c r="M6" s="121"/>
      <c r="N6" s="66"/>
    </row>
    <row r="7" spans="1:14" ht="15">
      <c r="A7" s="158">
        <v>13.72</v>
      </c>
      <c r="B7" s="158">
        <v>16.76</v>
      </c>
      <c r="C7" s="158">
        <v>3.04</v>
      </c>
      <c r="D7" s="160"/>
      <c r="E7" s="158">
        <v>2.75</v>
      </c>
      <c r="F7" s="161">
        <f t="shared" si="0"/>
        <v>90.46052631578947</v>
      </c>
      <c r="G7" s="158">
        <v>1.48</v>
      </c>
      <c r="H7" s="161">
        <f t="shared" si="1"/>
        <v>48.68421052631579</v>
      </c>
      <c r="I7" s="120"/>
      <c r="K7" s="121" t="s">
        <v>198</v>
      </c>
      <c r="L7" s="121" t="s">
        <v>271</v>
      </c>
      <c r="M7" s="121"/>
      <c r="N7" s="66"/>
    </row>
    <row r="8" spans="1:14" ht="15">
      <c r="A8" s="158">
        <v>16.76</v>
      </c>
      <c r="B8" s="158">
        <v>19.81</v>
      </c>
      <c r="C8" s="158">
        <v>3.05</v>
      </c>
      <c r="D8" s="160"/>
      <c r="E8" s="158">
        <v>3.05</v>
      </c>
      <c r="F8" s="161">
        <f t="shared" si="0"/>
        <v>100</v>
      </c>
      <c r="G8" s="158">
        <v>1.4</v>
      </c>
      <c r="H8" s="161">
        <f t="shared" si="1"/>
        <v>45.90163934426229</v>
      </c>
      <c r="I8" s="120"/>
      <c r="K8" s="121" t="s">
        <v>198</v>
      </c>
      <c r="L8" s="121" t="s">
        <v>271</v>
      </c>
      <c r="M8" s="121"/>
      <c r="N8" s="66"/>
    </row>
    <row r="9" spans="1:14" ht="15">
      <c r="A9" s="158">
        <v>19.81</v>
      </c>
      <c r="B9" s="158">
        <v>22.86</v>
      </c>
      <c r="C9" s="158">
        <v>3.05</v>
      </c>
      <c r="D9" s="160"/>
      <c r="E9" s="123">
        <v>3.03</v>
      </c>
      <c r="F9" s="161">
        <f t="shared" si="0"/>
        <v>99.34426229508196</v>
      </c>
      <c r="G9" s="158">
        <v>1.35</v>
      </c>
      <c r="H9" s="161">
        <f t="shared" si="1"/>
        <v>44.26229508196722</v>
      </c>
      <c r="I9" s="120"/>
      <c r="K9" s="121" t="s">
        <v>198</v>
      </c>
      <c r="L9" s="121" t="s">
        <v>271</v>
      </c>
      <c r="M9" s="121"/>
      <c r="N9" s="66"/>
    </row>
    <row r="10" spans="1:14" ht="15">
      <c r="A10" s="158">
        <v>22.86</v>
      </c>
      <c r="B10" s="158">
        <v>25.91</v>
      </c>
      <c r="C10" s="158">
        <v>3.05</v>
      </c>
      <c r="D10" s="160"/>
      <c r="E10" s="123">
        <v>2.98</v>
      </c>
      <c r="F10" s="161">
        <f t="shared" si="0"/>
        <v>97.70491803278689</v>
      </c>
      <c r="G10" s="158">
        <v>2.27</v>
      </c>
      <c r="H10" s="161">
        <f t="shared" si="1"/>
        <v>74.42622950819673</v>
      </c>
      <c r="I10" s="120"/>
      <c r="K10" s="121" t="s">
        <v>198</v>
      </c>
      <c r="L10" s="121" t="s">
        <v>271</v>
      </c>
      <c r="M10" s="121"/>
      <c r="N10" s="66"/>
    </row>
    <row r="11" spans="1:14" ht="15">
      <c r="A11" s="158">
        <v>25.91</v>
      </c>
      <c r="B11" s="158">
        <v>28.96</v>
      </c>
      <c r="C11" s="158">
        <v>3.05</v>
      </c>
      <c r="D11" s="160"/>
      <c r="E11" s="123">
        <v>3.04</v>
      </c>
      <c r="F11" s="161">
        <f t="shared" si="0"/>
        <v>99.672131147541</v>
      </c>
      <c r="G11" s="158">
        <v>1.8</v>
      </c>
      <c r="H11" s="161">
        <f t="shared" si="1"/>
        <v>59.01639344262296</v>
      </c>
      <c r="I11" s="120"/>
      <c r="K11" s="121" t="s">
        <v>198</v>
      </c>
      <c r="L11" s="121" t="s">
        <v>271</v>
      </c>
      <c r="M11" s="121"/>
      <c r="N11" s="66"/>
    </row>
    <row r="12" spans="1:14" ht="15">
      <c r="A12" s="158">
        <v>28.96</v>
      </c>
      <c r="B12" s="158">
        <v>32</v>
      </c>
      <c r="C12" s="158">
        <v>3.04</v>
      </c>
      <c r="D12" s="160"/>
      <c r="E12" s="123">
        <v>2.77</v>
      </c>
      <c r="F12" s="161">
        <f t="shared" si="0"/>
        <v>91.11842105263158</v>
      </c>
      <c r="G12" s="158">
        <v>1.84</v>
      </c>
      <c r="H12" s="161">
        <f t="shared" si="1"/>
        <v>60.526315789473685</v>
      </c>
      <c r="I12" s="120"/>
      <c r="K12" s="121" t="s">
        <v>198</v>
      </c>
      <c r="L12" s="121" t="s">
        <v>271</v>
      </c>
      <c r="M12" s="121"/>
      <c r="N12" s="66"/>
    </row>
    <row r="13" spans="1:14" ht="15">
      <c r="A13" s="158">
        <v>32</v>
      </c>
      <c r="B13" s="158">
        <v>35.05</v>
      </c>
      <c r="C13" s="158">
        <v>3.05</v>
      </c>
      <c r="D13" s="160"/>
      <c r="E13" s="123">
        <v>3.02</v>
      </c>
      <c r="F13" s="161">
        <f t="shared" si="0"/>
        <v>99.01639344262296</v>
      </c>
      <c r="G13" s="158">
        <v>2.42</v>
      </c>
      <c r="H13" s="161">
        <f t="shared" si="1"/>
        <v>79.34426229508198</v>
      </c>
      <c r="I13" s="120"/>
      <c r="K13" s="121" t="s">
        <v>198</v>
      </c>
      <c r="L13" s="121" t="s">
        <v>271</v>
      </c>
      <c r="M13" s="121"/>
      <c r="N13" s="66"/>
    </row>
    <row r="14" spans="1:14" ht="15">
      <c r="A14" s="158">
        <v>35.05</v>
      </c>
      <c r="B14" s="158">
        <v>38.1</v>
      </c>
      <c r="C14" s="158">
        <v>3.05</v>
      </c>
      <c r="D14" s="160"/>
      <c r="E14" s="123">
        <v>3.01</v>
      </c>
      <c r="F14" s="161">
        <f t="shared" si="0"/>
        <v>98.68852459016392</v>
      </c>
      <c r="G14" s="158">
        <v>2.16</v>
      </c>
      <c r="H14" s="161">
        <f t="shared" si="1"/>
        <v>70.81967213114754</v>
      </c>
      <c r="I14" s="120"/>
      <c r="K14" s="121" t="s">
        <v>198</v>
      </c>
      <c r="L14" s="121" t="s">
        <v>271</v>
      </c>
      <c r="M14" s="121"/>
      <c r="N14" s="66"/>
    </row>
    <row r="15" spans="1:14" ht="15">
      <c r="A15" s="158">
        <v>38.1</v>
      </c>
      <c r="B15" s="158">
        <v>41.15</v>
      </c>
      <c r="C15" s="158">
        <v>3.05</v>
      </c>
      <c r="D15" s="160"/>
      <c r="E15" s="123">
        <v>2.61</v>
      </c>
      <c r="F15" s="161">
        <f t="shared" si="0"/>
        <v>85.57377049180329</v>
      </c>
      <c r="G15" s="158">
        <v>1.22</v>
      </c>
      <c r="H15" s="161">
        <f t="shared" si="1"/>
        <v>40</v>
      </c>
      <c r="I15" s="120"/>
      <c r="K15" s="121" t="s">
        <v>198</v>
      </c>
      <c r="L15" s="121" t="s">
        <v>271</v>
      </c>
      <c r="M15" s="121"/>
      <c r="N15" s="66"/>
    </row>
    <row r="16" spans="1:14" ht="15">
      <c r="A16" s="9">
        <v>41.15</v>
      </c>
      <c r="B16" s="9">
        <v>44.2</v>
      </c>
      <c r="C16" s="9">
        <v>3.05</v>
      </c>
      <c r="E16" s="123">
        <v>3.05</v>
      </c>
      <c r="F16" s="7">
        <f t="shared" si="0"/>
        <v>100</v>
      </c>
      <c r="G16" s="9">
        <v>1.83</v>
      </c>
      <c r="H16" s="161">
        <f t="shared" si="1"/>
        <v>60.00000000000001</v>
      </c>
      <c r="I16" s="120"/>
      <c r="K16" s="121" t="s">
        <v>198</v>
      </c>
      <c r="L16" s="121" t="s">
        <v>271</v>
      </c>
      <c r="M16" s="121"/>
      <c r="N16" s="66"/>
    </row>
    <row r="17" spans="1:14" ht="15">
      <c r="A17" s="9">
        <v>44.2</v>
      </c>
      <c r="B17" s="9">
        <v>47.24</v>
      </c>
      <c r="C17" s="9">
        <v>3.04</v>
      </c>
      <c r="E17" s="123">
        <v>3.04</v>
      </c>
      <c r="F17" s="7">
        <f t="shared" si="0"/>
        <v>100</v>
      </c>
      <c r="G17" s="9">
        <v>1.64</v>
      </c>
      <c r="H17" s="161">
        <f t="shared" si="1"/>
        <v>53.94736842105263</v>
      </c>
      <c r="I17" s="120"/>
      <c r="K17" s="121" t="s">
        <v>198</v>
      </c>
      <c r="L17" s="121" t="s">
        <v>271</v>
      </c>
      <c r="M17" s="121"/>
      <c r="N17" s="66"/>
    </row>
    <row r="18" spans="1:14" ht="15">
      <c r="A18" s="9">
        <v>47.24</v>
      </c>
      <c r="B18" s="9">
        <v>50.29</v>
      </c>
      <c r="C18" s="9">
        <v>3.05</v>
      </c>
      <c r="E18" s="9">
        <v>2.96</v>
      </c>
      <c r="F18" s="7">
        <f t="shared" si="0"/>
        <v>97.04918032786885</v>
      </c>
      <c r="G18" s="9">
        <v>1.57</v>
      </c>
      <c r="H18" s="161">
        <f t="shared" si="1"/>
        <v>51.47540983606558</v>
      </c>
      <c r="I18" s="120"/>
      <c r="K18" s="121" t="s">
        <v>198</v>
      </c>
      <c r="L18" s="121" t="s">
        <v>271</v>
      </c>
      <c r="M18" s="121"/>
      <c r="N18" s="66"/>
    </row>
    <row r="19" spans="1:14" ht="15">
      <c r="A19" s="9">
        <v>50.29</v>
      </c>
      <c r="B19" s="9">
        <v>53.34</v>
      </c>
      <c r="C19" s="9">
        <v>3.05</v>
      </c>
      <c r="E19" s="9">
        <v>2.99</v>
      </c>
      <c r="F19" s="7">
        <f t="shared" si="0"/>
        <v>98.03278688524591</v>
      </c>
      <c r="G19" s="9">
        <v>1.79</v>
      </c>
      <c r="H19" s="161">
        <f t="shared" si="1"/>
        <v>58.68852459016394</v>
      </c>
      <c r="I19" s="120"/>
      <c r="K19" s="121" t="s">
        <v>198</v>
      </c>
      <c r="L19" s="121" t="s">
        <v>271</v>
      </c>
      <c r="M19" s="121"/>
      <c r="N19" s="66"/>
    </row>
    <row r="20" spans="1:14" ht="15">
      <c r="A20" s="9">
        <v>53.34</v>
      </c>
      <c r="B20" s="9">
        <v>56.39</v>
      </c>
      <c r="C20" s="9">
        <v>3.05</v>
      </c>
      <c r="E20" s="9">
        <v>2.87</v>
      </c>
      <c r="F20" s="7">
        <f t="shared" si="0"/>
        <v>94.09836065573771</v>
      </c>
      <c r="G20" s="9">
        <v>1.16</v>
      </c>
      <c r="H20" s="161">
        <f t="shared" si="1"/>
        <v>38.0327868852459</v>
      </c>
      <c r="I20" s="120"/>
      <c r="K20" s="121" t="s">
        <v>198</v>
      </c>
      <c r="L20" s="121" t="s">
        <v>271</v>
      </c>
      <c r="M20" s="121"/>
      <c r="N20" s="66"/>
    </row>
    <row r="21" spans="1:14" ht="15">
      <c r="A21" s="9">
        <v>56.39</v>
      </c>
      <c r="B21" s="9">
        <v>59.44</v>
      </c>
      <c r="C21" s="9">
        <v>3.05</v>
      </c>
      <c r="E21" s="9">
        <v>2.93</v>
      </c>
      <c r="F21" s="7">
        <f t="shared" si="0"/>
        <v>96.06557377049182</v>
      </c>
      <c r="G21" s="9">
        <v>1.11</v>
      </c>
      <c r="H21" s="161">
        <f t="shared" si="1"/>
        <v>36.39344262295082</v>
      </c>
      <c r="I21" s="120"/>
      <c r="K21" s="121" t="s">
        <v>198</v>
      </c>
      <c r="L21" s="121" t="s">
        <v>271</v>
      </c>
      <c r="M21" s="121"/>
      <c r="N21" s="66"/>
    </row>
    <row r="22" spans="1:14" ht="15">
      <c r="A22" s="9">
        <v>59.44</v>
      </c>
      <c r="B22" s="9">
        <v>62.48</v>
      </c>
      <c r="C22" s="9">
        <v>3.05</v>
      </c>
      <c r="E22" s="9">
        <v>2.86</v>
      </c>
      <c r="F22" s="7">
        <f t="shared" si="0"/>
        <v>93.77049180327869</v>
      </c>
      <c r="G22" s="9">
        <v>0.76</v>
      </c>
      <c r="H22" s="161">
        <f t="shared" si="1"/>
        <v>24.91803278688525</v>
      </c>
      <c r="I22" s="120"/>
      <c r="K22" s="121" t="s">
        <v>198</v>
      </c>
      <c r="L22" s="121" t="s">
        <v>271</v>
      </c>
      <c r="M22" s="121"/>
      <c r="N22" s="66"/>
    </row>
    <row r="23" spans="1:14" ht="15">
      <c r="A23" s="9">
        <v>62.48</v>
      </c>
      <c r="B23" s="9">
        <v>65.53</v>
      </c>
      <c r="C23" s="9">
        <v>3.05</v>
      </c>
      <c r="E23" s="9">
        <v>3.02</v>
      </c>
      <c r="F23" s="7">
        <f t="shared" si="0"/>
        <v>99.01639344262296</v>
      </c>
      <c r="G23" s="9">
        <v>1.14</v>
      </c>
      <c r="H23" s="161">
        <f t="shared" si="1"/>
        <v>37.37704918032787</v>
      </c>
      <c r="I23" s="120"/>
      <c r="K23" s="121" t="s">
        <v>198</v>
      </c>
      <c r="L23" s="121" t="s">
        <v>271</v>
      </c>
      <c r="M23" s="121"/>
      <c r="N23" s="66"/>
    </row>
    <row r="24" spans="1:14" ht="15">
      <c r="A24" s="9">
        <v>65.53</v>
      </c>
      <c r="B24" s="9">
        <v>68.58</v>
      </c>
      <c r="C24" s="9">
        <v>3.05</v>
      </c>
      <c r="E24" s="9">
        <v>2.99</v>
      </c>
      <c r="F24" s="7">
        <f t="shared" si="0"/>
        <v>98.03278688524591</v>
      </c>
      <c r="G24" s="9">
        <v>1.39</v>
      </c>
      <c r="H24" s="161">
        <f t="shared" si="1"/>
        <v>45.57377049180328</v>
      </c>
      <c r="I24" s="120"/>
      <c r="K24" s="121" t="s">
        <v>198</v>
      </c>
      <c r="L24" s="121" t="s">
        <v>271</v>
      </c>
      <c r="M24" s="121"/>
      <c r="N24" s="66"/>
    </row>
    <row r="25" spans="1:14" ht="15">
      <c r="A25" s="9">
        <v>68.58</v>
      </c>
      <c r="B25" s="9">
        <v>71.63</v>
      </c>
      <c r="C25" s="9">
        <v>3.05</v>
      </c>
      <c r="E25" s="9">
        <v>2.78</v>
      </c>
      <c r="F25" s="7">
        <f t="shared" si="0"/>
        <v>91.14754098360656</v>
      </c>
      <c r="G25" s="9">
        <v>1.2</v>
      </c>
      <c r="H25" s="161">
        <f t="shared" si="1"/>
        <v>39.34426229508197</v>
      </c>
      <c r="I25" s="120"/>
      <c r="K25" s="121" t="s">
        <v>198</v>
      </c>
      <c r="L25" s="121" t="s">
        <v>271</v>
      </c>
      <c r="M25" s="121"/>
      <c r="N25" s="66"/>
    </row>
    <row r="26" spans="1:14" ht="15">
      <c r="A26" s="9">
        <v>71.63</v>
      </c>
      <c r="B26" s="9">
        <v>74.68</v>
      </c>
      <c r="C26" s="9">
        <v>3.05</v>
      </c>
      <c r="E26" s="9">
        <v>2.93</v>
      </c>
      <c r="F26" s="7">
        <f t="shared" si="0"/>
        <v>96.06557377049182</v>
      </c>
      <c r="G26" s="9">
        <v>0.39</v>
      </c>
      <c r="H26" s="161">
        <f t="shared" si="1"/>
        <v>12.786885245901642</v>
      </c>
      <c r="I26" s="120"/>
      <c r="K26" s="121" t="s">
        <v>198</v>
      </c>
      <c r="L26" s="121" t="s">
        <v>271</v>
      </c>
      <c r="M26" s="121"/>
      <c r="N26" s="66"/>
    </row>
    <row r="27" spans="1:14" ht="15">
      <c r="A27" s="9">
        <v>74.68</v>
      </c>
      <c r="B27" s="9">
        <v>77.72</v>
      </c>
      <c r="C27" s="9">
        <v>3.04</v>
      </c>
      <c r="E27" s="9">
        <v>2.62</v>
      </c>
      <c r="F27" s="7">
        <f t="shared" si="0"/>
        <v>86.1842105263158</v>
      </c>
      <c r="G27" s="9">
        <v>0.35</v>
      </c>
      <c r="H27" s="161">
        <f t="shared" si="1"/>
        <v>11.513157894736842</v>
      </c>
      <c r="I27" s="120"/>
      <c r="K27" s="121" t="s">
        <v>198</v>
      </c>
      <c r="L27" s="121" t="s">
        <v>271</v>
      </c>
      <c r="M27" s="121"/>
      <c r="N27" s="66"/>
    </row>
    <row r="28" spans="1:14" ht="15">
      <c r="A28" s="9">
        <v>77.72</v>
      </c>
      <c r="B28" s="9">
        <v>80.77</v>
      </c>
      <c r="C28" s="9">
        <v>3.05</v>
      </c>
      <c r="E28" s="9">
        <v>3.03</v>
      </c>
      <c r="F28" s="7">
        <f t="shared" si="0"/>
        <v>99.34426229508196</v>
      </c>
      <c r="G28" s="9">
        <v>1.21</v>
      </c>
      <c r="H28" s="161">
        <f t="shared" si="1"/>
        <v>39.67213114754099</v>
      </c>
      <c r="I28" s="120"/>
      <c r="K28" s="121" t="s">
        <v>198</v>
      </c>
      <c r="L28" s="121" t="s">
        <v>271</v>
      </c>
      <c r="M28" s="121"/>
      <c r="N28" s="66"/>
    </row>
    <row r="29" spans="1:14" ht="15">
      <c r="A29" s="9">
        <v>80.77</v>
      </c>
      <c r="B29" s="9">
        <v>83.82</v>
      </c>
      <c r="C29" s="9">
        <v>3.05</v>
      </c>
      <c r="E29" s="9">
        <v>2.75</v>
      </c>
      <c r="F29" s="7">
        <f t="shared" si="0"/>
        <v>90.1639344262295</v>
      </c>
      <c r="G29" s="9">
        <v>0.74</v>
      </c>
      <c r="H29" s="161">
        <f t="shared" si="1"/>
        <v>24.262295081967213</v>
      </c>
      <c r="I29" s="120"/>
      <c r="K29" s="121" t="s">
        <v>198</v>
      </c>
      <c r="L29" s="121" t="s">
        <v>271</v>
      </c>
      <c r="M29" s="121"/>
      <c r="N29" s="66"/>
    </row>
    <row r="30" spans="1:14" ht="15">
      <c r="A30" s="9">
        <v>83.82</v>
      </c>
      <c r="B30" s="9">
        <v>86.87</v>
      </c>
      <c r="C30" s="9">
        <v>3.05</v>
      </c>
      <c r="E30" s="9">
        <v>2.88</v>
      </c>
      <c r="F30" s="7">
        <f t="shared" si="0"/>
        <v>94.42622950819673</v>
      </c>
      <c r="G30" s="9">
        <v>1.65</v>
      </c>
      <c r="H30" s="161">
        <f t="shared" si="1"/>
        <v>54.09836065573771</v>
      </c>
      <c r="I30" s="120"/>
      <c r="K30" s="121" t="s">
        <v>198</v>
      </c>
      <c r="L30" s="121" t="s">
        <v>271</v>
      </c>
      <c r="M30" s="121"/>
      <c r="N30" s="66"/>
    </row>
    <row r="31" spans="1:14" ht="15">
      <c r="A31" s="9">
        <v>86.87</v>
      </c>
      <c r="B31" s="9">
        <v>89.92</v>
      </c>
      <c r="C31" s="9">
        <v>3.05</v>
      </c>
      <c r="E31" s="9">
        <v>3.02</v>
      </c>
      <c r="F31" s="7">
        <f t="shared" si="0"/>
        <v>99.01639344262296</v>
      </c>
      <c r="G31" s="9">
        <v>2.37</v>
      </c>
      <c r="H31" s="161">
        <f t="shared" si="1"/>
        <v>77.70491803278689</v>
      </c>
      <c r="I31" s="120"/>
      <c r="K31" s="121" t="s">
        <v>198</v>
      </c>
      <c r="L31" s="121" t="s">
        <v>271</v>
      </c>
      <c r="M31" s="121"/>
      <c r="N31" s="66"/>
    </row>
    <row r="32" spans="1:14" ht="15">
      <c r="A32" s="9">
        <v>89.92</v>
      </c>
      <c r="B32" s="9">
        <v>92.96</v>
      </c>
      <c r="C32" s="9">
        <v>3.04</v>
      </c>
      <c r="E32" s="9">
        <v>3.03</v>
      </c>
      <c r="F32" s="7">
        <f t="shared" si="0"/>
        <v>99.67105263157893</v>
      </c>
      <c r="G32" s="9">
        <v>2.46</v>
      </c>
      <c r="H32" s="161">
        <f t="shared" si="1"/>
        <v>80.92105263157895</v>
      </c>
      <c r="I32" s="120"/>
      <c r="K32" s="121" t="s">
        <v>198</v>
      </c>
      <c r="L32" s="121" t="s">
        <v>271</v>
      </c>
      <c r="M32" s="121"/>
      <c r="N32" s="66"/>
    </row>
    <row r="33" spans="1:14" ht="15">
      <c r="A33" s="9">
        <v>92.96</v>
      </c>
      <c r="B33" s="9">
        <v>96.01</v>
      </c>
      <c r="C33" s="9">
        <v>3.05</v>
      </c>
      <c r="E33" s="9">
        <v>2.91</v>
      </c>
      <c r="F33" s="7">
        <f t="shared" si="0"/>
        <v>95.40983606557378</v>
      </c>
      <c r="G33" s="9">
        <v>0.51</v>
      </c>
      <c r="H33" s="161">
        <f t="shared" si="1"/>
        <v>16.721311475409838</v>
      </c>
      <c r="I33" s="120"/>
      <c r="K33" s="121" t="s">
        <v>198</v>
      </c>
      <c r="L33" s="121" t="s">
        <v>271</v>
      </c>
      <c r="M33" s="121"/>
      <c r="N33" s="66"/>
    </row>
    <row r="34" spans="1:14" ht="15">
      <c r="A34" s="9">
        <v>96.01</v>
      </c>
      <c r="B34" s="9">
        <v>99.06</v>
      </c>
      <c r="C34" s="9">
        <v>3.05</v>
      </c>
      <c r="E34" s="9">
        <v>2.85</v>
      </c>
      <c r="F34" s="7">
        <f t="shared" si="0"/>
        <v>93.44262295081968</v>
      </c>
      <c r="G34" s="9">
        <v>1.68</v>
      </c>
      <c r="H34" s="161">
        <f t="shared" si="1"/>
        <v>55.08196721311476</v>
      </c>
      <c r="I34" s="120"/>
      <c r="K34" s="121" t="s">
        <v>198</v>
      </c>
      <c r="L34" s="121" t="s">
        <v>271</v>
      </c>
      <c r="M34" s="121"/>
      <c r="N34" s="66"/>
    </row>
    <row r="35" spans="1:14" ht="15">
      <c r="A35" s="9">
        <v>99.06</v>
      </c>
      <c r="B35" s="9">
        <v>102.11</v>
      </c>
      <c r="C35" s="9">
        <v>3.05</v>
      </c>
      <c r="E35" s="9">
        <v>2.93</v>
      </c>
      <c r="F35" s="7">
        <f t="shared" si="0"/>
        <v>96.06557377049182</v>
      </c>
      <c r="G35" s="9">
        <v>2.06</v>
      </c>
      <c r="H35" s="161">
        <f t="shared" si="1"/>
        <v>67.54098360655738</v>
      </c>
      <c r="I35" s="120"/>
      <c r="K35" s="121" t="s">
        <v>198</v>
      </c>
      <c r="L35" s="121" t="s">
        <v>271</v>
      </c>
      <c r="M35" s="121"/>
      <c r="N35" s="66"/>
    </row>
    <row r="36" spans="1:14" ht="15">
      <c r="A36" s="9">
        <v>102.11</v>
      </c>
      <c r="B36" s="2">
        <v>105.16</v>
      </c>
      <c r="C36" s="9">
        <v>3.05</v>
      </c>
      <c r="E36" s="9">
        <v>3.03</v>
      </c>
      <c r="F36" s="7">
        <f t="shared" si="0"/>
        <v>99.34426229508196</v>
      </c>
      <c r="G36" s="9">
        <v>2.28</v>
      </c>
      <c r="H36" s="161">
        <f t="shared" si="1"/>
        <v>74.75409836065575</v>
      </c>
      <c r="I36" s="120"/>
      <c r="K36" s="121" t="s">
        <v>198</v>
      </c>
      <c r="L36" s="121" t="s">
        <v>271</v>
      </c>
      <c r="M36" s="121"/>
      <c r="N36" s="66"/>
    </row>
    <row r="37" spans="1:13" ht="12.75">
      <c r="A37" s="2">
        <v>105.16</v>
      </c>
      <c r="B37" s="2">
        <v>108.2</v>
      </c>
      <c r="C37" s="9">
        <v>3.04</v>
      </c>
      <c r="E37" s="9">
        <v>3.02</v>
      </c>
      <c r="F37" s="7">
        <f t="shared" si="0"/>
        <v>99.3421052631579</v>
      </c>
      <c r="G37" s="163">
        <v>2.69</v>
      </c>
      <c r="H37" s="161">
        <f t="shared" si="1"/>
        <v>88.48684210526315</v>
      </c>
      <c r="K37" s="121" t="s">
        <v>198</v>
      </c>
      <c r="L37" s="121" t="s">
        <v>271</v>
      </c>
      <c r="M37" s="121"/>
    </row>
    <row r="38" spans="1:13" ht="12.75">
      <c r="A38" s="2">
        <v>108.2</v>
      </c>
      <c r="B38" s="2">
        <v>111.25</v>
      </c>
      <c r="C38" s="9">
        <v>3.05</v>
      </c>
      <c r="E38" s="163">
        <v>2.96</v>
      </c>
      <c r="F38" s="7">
        <f t="shared" si="0"/>
        <v>97.04918032786885</v>
      </c>
      <c r="G38" s="163">
        <v>2.3</v>
      </c>
      <c r="H38" s="161">
        <f t="shared" si="1"/>
        <v>75.40983606557377</v>
      </c>
      <c r="K38" s="121" t="s">
        <v>198</v>
      </c>
      <c r="L38" s="121" t="s">
        <v>271</v>
      </c>
      <c r="M38" s="121"/>
    </row>
    <row r="39" spans="1:13" ht="12.75">
      <c r="A39" s="2">
        <v>111.25</v>
      </c>
      <c r="B39" s="2">
        <v>114.3</v>
      </c>
      <c r="C39" s="9">
        <v>3.05</v>
      </c>
      <c r="E39" s="163">
        <v>2.9</v>
      </c>
      <c r="F39" s="7">
        <f t="shared" si="0"/>
        <v>95.08196721311477</v>
      </c>
      <c r="G39" s="163">
        <v>2.7</v>
      </c>
      <c r="H39" s="161">
        <f t="shared" si="1"/>
        <v>88.52459016393443</v>
      </c>
      <c r="K39" s="121" t="s">
        <v>198</v>
      </c>
      <c r="L39" s="121" t="s">
        <v>271</v>
      </c>
      <c r="M39" s="121"/>
    </row>
    <row r="40" spans="1:13" ht="12.75">
      <c r="A40" s="2">
        <v>114.3</v>
      </c>
      <c r="B40" s="2">
        <v>117.35</v>
      </c>
      <c r="C40" s="9">
        <v>3.05</v>
      </c>
      <c r="E40" s="163">
        <v>3</v>
      </c>
      <c r="F40" s="7">
        <f t="shared" si="0"/>
        <v>98.36065573770493</v>
      </c>
      <c r="G40" s="163">
        <v>1.9</v>
      </c>
      <c r="H40" s="161">
        <f t="shared" si="1"/>
        <v>62.295081967213115</v>
      </c>
      <c r="K40" s="121" t="s">
        <v>198</v>
      </c>
      <c r="L40" s="121" t="s">
        <v>271</v>
      </c>
      <c r="M40" s="121"/>
    </row>
    <row r="41" spans="1:13" ht="12.75">
      <c r="A41" s="2">
        <v>117.35</v>
      </c>
      <c r="B41" s="2">
        <v>120.4</v>
      </c>
      <c r="C41" s="9">
        <v>3.05</v>
      </c>
      <c r="E41" s="163">
        <v>3</v>
      </c>
      <c r="F41" s="7">
        <f t="shared" si="0"/>
        <v>98.36065573770493</v>
      </c>
      <c r="G41" s="163">
        <v>2.4</v>
      </c>
      <c r="H41" s="161">
        <f t="shared" si="1"/>
        <v>78.68852459016394</v>
      </c>
      <c r="K41" s="121" t="s">
        <v>198</v>
      </c>
      <c r="L41" s="121" t="s">
        <v>271</v>
      </c>
      <c r="M41" s="121"/>
    </row>
    <row r="42" spans="1:13" ht="12.75">
      <c r="A42" s="2">
        <v>120.4</v>
      </c>
      <c r="B42" s="2">
        <v>123.44</v>
      </c>
      <c r="C42" s="9">
        <v>3.04</v>
      </c>
      <c r="E42" s="163">
        <v>3.01</v>
      </c>
      <c r="F42" s="7">
        <f t="shared" si="0"/>
        <v>99.01315789473684</v>
      </c>
      <c r="G42" s="163">
        <v>2.6</v>
      </c>
      <c r="H42" s="161">
        <f t="shared" si="1"/>
        <v>85.52631578947368</v>
      </c>
      <c r="K42" s="121" t="s">
        <v>198</v>
      </c>
      <c r="L42" s="121" t="s">
        <v>271</v>
      </c>
      <c r="M42" s="121"/>
    </row>
    <row r="43" spans="1:13" ht="12.75">
      <c r="A43" s="2">
        <v>123.44</v>
      </c>
      <c r="B43" s="2">
        <v>126.4</v>
      </c>
      <c r="C43" s="9">
        <v>3.04</v>
      </c>
      <c r="E43" s="163">
        <v>2.97</v>
      </c>
      <c r="F43" s="7">
        <f t="shared" si="0"/>
        <v>97.69736842105263</v>
      </c>
      <c r="G43" s="163">
        <v>2.42</v>
      </c>
      <c r="H43" s="161">
        <f t="shared" si="1"/>
        <v>79.60526315789474</v>
      </c>
      <c r="K43" s="121" t="s">
        <v>198</v>
      </c>
      <c r="L43" s="121" t="s">
        <v>271</v>
      </c>
      <c r="M43" s="121"/>
    </row>
    <row r="44" spans="1:13" ht="12.75">
      <c r="A44" s="2">
        <v>126.4</v>
      </c>
      <c r="B44" s="2">
        <v>129.54</v>
      </c>
      <c r="C44" s="9">
        <v>3.04</v>
      </c>
      <c r="E44" s="163">
        <v>3.04</v>
      </c>
      <c r="F44" s="7">
        <f t="shared" si="0"/>
        <v>100</v>
      </c>
      <c r="G44" s="163">
        <v>2.97</v>
      </c>
      <c r="H44" s="161">
        <f t="shared" si="1"/>
        <v>97.69736842105263</v>
      </c>
      <c r="K44" s="121" t="s">
        <v>198</v>
      </c>
      <c r="L44" s="121" t="s">
        <v>271</v>
      </c>
      <c r="M44" s="121"/>
    </row>
    <row r="45" spans="1:13" ht="12.75">
      <c r="A45" s="2">
        <v>129.54</v>
      </c>
      <c r="B45" s="2">
        <v>132.59</v>
      </c>
      <c r="C45" s="9">
        <v>3.05</v>
      </c>
      <c r="E45" s="163">
        <v>2.89</v>
      </c>
      <c r="F45" s="7">
        <f t="shared" si="0"/>
        <v>94.75409836065575</v>
      </c>
      <c r="G45" s="163">
        <v>2.54</v>
      </c>
      <c r="H45" s="161">
        <f t="shared" si="1"/>
        <v>83.27868852459017</v>
      </c>
      <c r="K45" s="121" t="s">
        <v>198</v>
      </c>
      <c r="L45" s="121" t="s">
        <v>271</v>
      </c>
      <c r="M45" s="121"/>
    </row>
    <row r="46" spans="1:13" ht="12.75">
      <c r="A46" s="2">
        <v>132.59</v>
      </c>
      <c r="B46" s="2">
        <v>135.64</v>
      </c>
      <c r="C46" s="9">
        <v>3.05</v>
      </c>
      <c r="E46" s="163">
        <v>2.99</v>
      </c>
      <c r="F46" s="7">
        <f t="shared" si="0"/>
        <v>98.03278688524591</v>
      </c>
      <c r="G46" s="163">
        <v>2.07</v>
      </c>
      <c r="H46" s="161">
        <f t="shared" si="1"/>
        <v>67.8688524590164</v>
      </c>
      <c r="K46" s="121" t="s">
        <v>198</v>
      </c>
      <c r="L46" s="121" t="s">
        <v>271</v>
      </c>
      <c r="M46" s="121"/>
    </row>
    <row r="47" spans="1:13" ht="12.75">
      <c r="A47" s="2">
        <v>135.64</v>
      </c>
      <c r="B47" s="2">
        <v>138.68</v>
      </c>
      <c r="C47" s="9">
        <v>3.04</v>
      </c>
      <c r="E47" s="163">
        <v>3.02</v>
      </c>
      <c r="F47" s="7">
        <f t="shared" si="0"/>
        <v>99.3421052631579</v>
      </c>
      <c r="G47" s="163">
        <v>1.74</v>
      </c>
      <c r="H47" s="161">
        <f t="shared" si="1"/>
        <v>57.23684210526315</v>
      </c>
      <c r="K47" s="121" t="s">
        <v>198</v>
      </c>
      <c r="L47" s="121" t="s">
        <v>271</v>
      </c>
      <c r="M47" s="121"/>
    </row>
    <row r="48" spans="1:13" ht="12.75">
      <c r="A48" s="2">
        <v>138.68</v>
      </c>
      <c r="B48" s="2">
        <v>141.73</v>
      </c>
      <c r="C48" s="9">
        <v>3.05</v>
      </c>
      <c r="E48" s="163">
        <v>3.01</v>
      </c>
      <c r="F48" s="7">
        <f t="shared" si="0"/>
        <v>98.68852459016392</v>
      </c>
      <c r="G48" s="163">
        <v>2.44</v>
      </c>
      <c r="H48" s="161">
        <f t="shared" si="1"/>
        <v>80</v>
      </c>
      <c r="K48" s="121" t="s">
        <v>198</v>
      </c>
      <c r="L48" s="121" t="s">
        <v>271</v>
      </c>
      <c r="M48" s="121"/>
    </row>
    <row r="49" spans="1:13" ht="12.75">
      <c r="A49" s="2">
        <v>141.73</v>
      </c>
      <c r="B49" s="2">
        <v>144.78</v>
      </c>
      <c r="C49" s="9">
        <v>3.05</v>
      </c>
      <c r="E49" s="163">
        <v>2.96</v>
      </c>
      <c r="F49" s="7">
        <f t="shared" si="0"/>
        <v>97.04918032786885</v>
      </c>
      <c r="G49" s="163">
        <v>2.86</v>
      </c>
      <c r="H49" s="161">
        <f t="shared" si="1"/>
        <v>93.77049180327869</v>
      </c>
      <c r="K49" s="121" t="s">
        <v>198</v>
      </c>
      <c r="L49" s="121" t="s">
        <v>271</v>
      </c>
      <c r="M49" s="121"/>
    </row>
    <row r="50" spans="1:14" ht="75" customHeight="1">
      <c r="A50" s="61" t="s">
        <v>8</v>
      </c>
      <c r="B50" s="61" t="s">
        <v>9</v>
      </c>
      <c r="C50" s="61" t="s">
        <v>10</v>
      </c>
      <c r="D50" s="62"/>
      <c r="E50" s="68" t="s">
        <v>11</v>
      </c>
      <c r="F50" s="70" t="s">
        <v>36</v>
      </c>
      <c r="G50" s="61" t="s">
        <v>14</v>
      </c>
      <c r="H50" s="71" t="s">
        <v>37</v>
      </c>
      <c r="I50" s="62"/>
      <c r="J50" s="63" t="s">
        <v>21</v>
      </c>
      <c r="K50" s="64" t="s">
        <v>16</v>
      </c>
      <c r="L50" s="64" t="s">
        <v>15</v>
      </c>
      <c r="M50" s="62"/>
      <c r="N50" s="65" t="s">
        <v>26</v>
      </c>
    </row>
    <row r="51" spans="1:13" ht="12.75">
      <c r="A51" s="2">
        <v>144.78</v>
      </c>
      <c r="B51" s="2">
        <v>146.3</v>
      </c>
      <c r="C51" s="9">
        <v>1.52</v>
      </c>
      <c r="E51" s="163">
        <v>1.47</v>
      </c>
      <c r="F51" s="7">
        <f t="shared" si="0"/>
        <v>96.71052631578947</v>
      </c>
      <c r="G51" s="163">
        <v>1.47</v>
      </c>
      <c r="H51" s="161">
        <f t="shared" si="1"/>
        <v>96.71052631578947</v>
      </c>
      <c r="K51" s="121" t="s">
        <v>198</v>
      </c>
      <c r="L51" s="121" t="s">
        <v>271</v>
      </c>
      <c r="M51" s="121"/>
    </row>
    <row r="52" spans="1:13" ht="12.75">
      <c r="A52" s="2">
        <v>146.3</v>
      </c>
      <c r="B52" s="2">
        <v>149.35</v>
      </c>
      <c r="C52" s="9">
        <v>3.05</v>
      </c>
      <c r="E52" s="163">
        <v>2.84</v>
      </c>
      <c r="F52" s="7">
        <f t="shared" si="0"/>
        <v>93.11475409836065</v>
      </c>
      <c r="G52" s="163">
        <v>2.57</v>
      </c>
      <c r="H52" s="161">
        <f t="shared" si="1"/>
        <v>84.26229508196721</v>
      </c>
      <c r="K52" s="121" t="s">
        <v>198</v>
      </c>
      <c r="L52" s="121" t="s">
        <v>271</v>
      </c>
      <c r="M52" s="121"/>
    </row>
    <row r="53" spans="1:13" ht="12.75">
      <c r="A53" s="2">
        <v>149.35</v>
      </c>
      <c r="B53" s="2">
        <v>152.4</v>
      </c>
      <c r="C53" s="9">
        <v>3.05</v>
      </c>
      <c r="E53" s="163">
        <v>2.86</v>
      </c>
      <c r="F53" s="7">
        <f t="shared" si="0"/>
        <v>93.77049180327869</v>
      </c>
      <c r="G53" s="163">
        <v>2.3</v>
      </c>
      <c r="H53" s="161">
        <f t="shared" si="1"/>
        <v>75.40983606557377</v>
      </c>
      <c r="K53" s="121" t="s">
        <v>198</v>
      </c>
      <c r="L53" s="121" t="s">
        <v>271</v>
      </c>
      <c r="M53" s="121"/>
    </row>
    <row r="54" spans="1:13" ht="12.75">
      <c r="A54" s="2">
        <v>152.4</v>
      </c>
      <c r="B54" s="2">
        <v>153.92</v>
      </c>
      <c r="C54" s="9">
        <v>1.52</v>
      </c>
      <c r="E54" s="163">
        <v>1.48</v>
      </c>
      <c r="F54" s="7">
        <f t="shared" si="0"/>
        <v>97.36842105263158</v>
      </c>
      <c r="G54" s="163">
        <v>0.76</v>
      </c>
      <c r="H54" s="161">
        <f t="shared" si="1"/>
        <v>50</v>
      </c>
      <c r="K54" s="121" t="s">
        <v>198</v>
      </c>
      <c r="L54" s="121" t="s">
        <v>271</v>
      </c>
      <c r="M54" s="121"/>
    </row>
    <row r="55" spans="1:13" ht="12.75">
      <c r="A55" s="2">
        <v>153.92</v>
      </c>
      <c r="B55" s="2">
        <v>156.97</v>
      </c>
      <c r="C55" s="9">
        <v>3.05</v>
      </c>
      <c r="E55" s="163">
        <v>2.99</v>
      </c>
      <c r="F55" s="7">
        <f t="shared" si="0"/>
        <v>98.03278688524591</v>
      </c>
      <c r="G55" s="163">
        <v>2.69</v>
      </c>
      <c r="H55" s="161">
        <f t="shared" si="1"/>
        <v>88.19672131147541</v>
      </c>
      <c r="K55" s="121" t="s">
        <v>198</v>
      </c>
      <c r="L55" s="121" t="s">
        <v>271</v>
      </c>
      <c r="M55" s="121"/>
    </row>
    <row r="56" spans="1:13" ht="12.75">
      <c r="A56" s="2">
        <v>156.97</v>
      </c>
      <c r="B56" s="2">
        <v>160.02</v>
      </c>
      <c r="C56" s="9">
        <v>3.05</v>
      </c>
      <c r="E56" s="163">
        <v>2.89</v>
      </c>
      <c r="F56" s="7">
        <f t="shared" si="0"/>
        <v>94.75409836065575</v>
      </c>
      <c r="G56" s="163">
        <v>2.69</v>
      </c>
      <c r="H56" s="161">
        <f t="shared" si="1"/>
        <v>88.19672131147541</v>
      </c>
      <c r="K56" s="121" t="s">
        <v>198</v>
      </c>
      <c r="L56" s="121" t="s">
        <v>271</v>
      </c>
      <c r="M56" s="121"/>
    </row>
    <row r="57" spans="1:13" ht="12.75">
      <c r="A57" s="2">
        <v>160.02</v>
      </c>
      <c r="B57" s="2">
        <v>163.07</v>
      </c>
      <c r="C57" s="9">
        <v>3.05</v>
      </c>
      <c r="E57" s="163">
        <v>3.04</v>
      </c>
      <c r="F57" s="7">
        <f t="shared" si="0"/>
        <v>99.672131147541</v>
      </c>
      <c r="G57" s="163">
        <v>2.4</v>
      </c>
      <c r="H57" s="161">
        <f t="shared" si="1"/>
        <v>78.68852459016394</v>
      </c>
      <c r="K57" s="121" t="s">
        <v>198</v>
      </c>
      <c r="L57" s="121" t="s">
        <v>271</v>
      </c>
      <c r="M57" s="121"/>
    </row>
    <row r="58" spans="1:13" ht="12.75">
      <c r="A58" s="2">
        <v>163.07</v>
      </c>
      <c r="B58" s="2">
        <v>166.12</v>
      </c>
      <c r="C58" s="9">
        <v>3.05</v>
      </c>
      <c r="E58" s="163">
        <v>2.8</v>
      </c>
      <c r="F58" s="7">
        <f t="shared" si="0"/>
        <v>91.80327868852459</v>
      </c>
      <c r="G58" s="163">
        <v>1.56</v>
      </c>
      <c r="H58" s="161">
        <f t="shared" si="1"/>
        <v>51.14754098360657</v>
      </c>
      <c r="K58" s="121" t="s">
        <v>198</v>
      </c>
      <c r="L58" s="121" t="s">
        <v>271</v>
      </c>
      <c r="M58" s="121"/>
    </row>
    <row r="59" spans="1:13" ht="12.75">
      <c r="A59" s="2">
        <v>166.12</v>
      </c>
      <c r="B59" s="2">
        <v>169.16</v>
      </c>
      <c r="C59" s="9">
        <v>3.04</v>
      </c>
      <c r="E59" s="163">
        <v>2.9</v>
      </c>
      <c r="F59" s="7">
        <f t="shared" si="0"/>
        <v>95.39473684210526</v>
      </c>
      <c r="G59" s="163">
        <v>2.47</v>
      </c>
      <c r="H59" s="161">
        <f t="shared" si="1"/>
        <v>81.25</v>
      </c>
      <c r="K59" s="121" t="s">
        <v>198</v>
      </c>
      <c r="L59" s="121" t="s">
        <v>271</v>
      </c>
      <c r="M59" s="121"/>
    </row>
    <row r="60" spans="1:13" ht="12.75">
      <c r="A60" s="2">
        <v>169.16</v>
      </c>
      <c r="B60" s="2">
        <v>172.21</v>
      </c>
      <c r="C60" s="9">
        <v>3.05</v>
      </c>
      <c r="E60" s="163">
        <v>2.89</v>
      </c>
      <c r="F60" s="7">
        <f t="shared" si="0"/>
        <v>94.75409836065575</v>
      </c>
      <c r="G60" s="163">
        <v>1.86</v>
      </c>
      <c r="H60" s="161">
        <f t="shared" si="1"/>
        <v>60.98360655737706</v>
      </c>
      <c r="K60" s="121" t="s">
        <v>198</v>
      </c>
      <c r="L60" s="121" t="s">
        <v>271</v>
      </c>
      <c r="M60" s="121"/>
    </row>
    <row r="61" spans="1:13" ht="12.75">
      <c r="A61" s="2">
        <v>172.21</v>
      </c>
      <c r="B61" s="2">
        <v>175.26</v>
      </c>
      <c r="C61" s="9">
        <v>3.05</v>
      </c>
      <c r="E61" s="163">
        <v>2.95</v>
      </c>
      <c r="F61" s="7">
        <f t="shared" si="0"/>
        <v>96.72131147540985</v>
      </c>
      <c r="G61" s="163">
        <v>1.06</v>
      </c>
      <c r="H61" s="161">
        <f t="shared" si="1"/>
        <v>34.754098360655746</v>
      </c>
      <c r="K61" s="121" t="s">
        <v>198</v>
      </c>
      <c r="L61" s="121" t="s">
        <v>271</v>
      </c>
      <c r="M61" s="121"/>
    </row>
    <row r="62" spans="1:13" ht="12.75">
      <c r="A62" s="2">
        <v>175.26</v>
      </c>
      <c r="B62" s="2">
        <v>178.31</v>
      </c>
      <c r="C62" s="9">
        <v>3.05</v>
      </c>
      <c r="E62" s="163">
        <v>2.96</v>
      </c>
      <c r="F62" s="7">
        <f t="shared" si="0"/>
        <v>97.04918032786885</v>
      </c>
      <c r="G62" s="163">
        <v>0.81</v>
      </c>
      <c r="H62" s="161">
        <f t="shared" si="1"/>
        <v>26.55737704918033</v>
      </c>
      <c r="J62" s="1"/>
      <c r="K62" s="121" t="s">
        <v>198</v>
      </c>
      <c r="L62" s="121" t="s">
        <v>271</v>
      </c>
      <c r="M62" s="121"/>
    </row>
    <row r="63" spans="1:13" ht="12.75">
      <c r="A63" s="164">
        <v>178.31</v>
      </c>
      <c r="B63" s="164">
        <v>181.36</v>
      </c>
      <c r="C63" s="165">
        <v>3.05</v>
      </c>
      <c r="D63" s="166"/>
      <c r="E63" s="167">
        <v>2.72</v>
      </c>
      <c r="F63" s="168">
        <f t="shared" si="0"/>
        <v>89.18032786885247</v>
      </c>
      <c r="G63" s="167">
        <v>0.73</v>
      </c>
      <c r="H63" s="169">
        <f t="shared" si="1"/>
        <v>23.934426229508198</v>
      </c>
      <c r="I63" s="166"/>
      <c r="J63" s="170"/>
      <c r="K63" s="171" t="s">
        <v>198</v>
      </c>
      <c r="L63" s="171" t="s">
        <v>271</v>
      </c>
      <c r="M63" s="121"/>
    </row>
    <row r="64" spans="1:13" ht="12.75">
      <c r="A64" s="164">
        <v>181.36</v>
      </c>
      <c r="B64" s="164">
        <v>184.4</v>
      </c>
      <c r="C64" s="165">
        <v>3.04</v>
      </c>
      <c r="D64" s="166"/>
      <c r="E64" s="167">
        <v>2.98</v>
      </c>
      <c r="F64" s="168">
        <f t="shared" si="0"/>
        <v>98.02631578947368</v>
      </c>
      <c r="G64" s="167">
        <v>1.4</v>
      </c>
      <c r="H64" s="169">
        <f t="shared" si="1"/>
        <v>46.05263157894737</v>
      </c>
      <c r="I64" s="166"/>
      <c r="J64" s="170"/>
      <c r="K64" s="171" t="s">
        <v>198</v>
      </c>
      <c r="L64" s="171" t="s">
        <v>271</v>
      </c>
      <c r="M64" s="121"/>
    </row>
    <row r="65" spans="1:13" ht="12.75">
      <c r="A65" s="164">
        <v>184.4</v>
      </c>
      <c r="B65" s="164">
        <v>187.45</v>
      </c>
      <c r="C65" s="165">
        <v>3.05</v>
      </c>
      <c r="D65" s="166"/>
      <c r="E65" s="167">
        <v>2.77</v>
      </c>
      <c r="F65" s="168">
        <f t="shared" si="0"/>
        <v>90.81967213114754</v>
      </c>
      <c r="G65" s="167">
        <v>1.33</v>
      </c>
      <c r="H65" s="169">
        <f t="shared" si="1"/>
        <v>43.606557377049185</v>
      </c>
      <c r="I65" s="166"/>
      <c r="J65" s="170"/>
      <c r="K65" s="171" t="s">
        <v>198</v>
      </c>
      <c r="L65" s="171" t="s">
        <v>271</v>
      </c>
      <c r="M65" s="121"/>
    </row>
    <row r="66" spans="1:13" ht="12.75">
      <c r="A66" s="164">
        <v>187.45</v>
      </c>
      <c r="B66" s="164">
        <v>190.5</v>
      </c>
      <c r="C66" s="165">
        <v>3.05</v>
      </c>
      <c r="D66" s="166"/>
      <c r="E66" s="167">
        <v>3</v>
      </c>
      <c r="F66" s="168">
        <f t="shared" si="0"/>
        <v>98.36065573770493</v>
      </c>
      <c r="G66" s="167">
        <v>2.18</v>
      </c>
      <c r="H66" s="169">
        <f t="shared" si="1"/>
        <v>71.47540983606558</v>
      </c>
      <c r="I66" s="166"/>
      <c r="J66" s="170"/>
      <c r="K66" s="171" t="s">
        <v>198</v>
      </c>
      <c r="L66" s="171" t="s">
        <v>271</v>
      </c>
      <c r="M66" s="121"/>
    </row>
    <row r="67" spans="1:13" ht="12.75">
      <c r="A67" s="164">
        <v>190.5</v>
      </c>
      <c r="B67" s="164">
        <v>193.55</v>
      </c>
      <c r="C67" s="165">
        <v>3.05</v>
      </c>
      <c r="D67" s="166"/>
      <c r="E67" s="167">
        <v>3.02</v>
      </c>
      <c r="F67" s="168">
        <f t="shared" si="0"/>
        <v>99.01639344262296</v>
      </c>
      <c r="G67" s="167">
        <v>2.2</v>
      </c>
      <c r="H67" s="169">
        <f t="shared" si="1"/>
        <v>72.13114754098362</v>
      </c>
      <c r="I67" s="166"/>
      <c r="J67" s="170"/>
      <c r="K67" s="171" t="s">
        <v>198</v>
      </c>
      <c r="L67" s="171" t="s">
        <v>271</v>
      </c>
      <c r="M67" s="121"/>
    </row>
    <row r="68" spans="1:13" ht="12.75">
      <c r="A68" s="164">
        <v>193.55</v>
      </c>
      <c r="B68" s="164">
        <v>196.6</v>
      </c>
      <c r="C68" s="165">
        <v>3.05</v>
      </c>
      <c r="D68" s="166"/>
      <c r="E68" s="167">
        <v>2.99</v>
      </c>
      <c r="F68" s="168">
        <f t="shared" si="0"/>
        <v>98.03278688524591</v>
      </c>
      <c r="G68" s="167">
        <v>1.53</v>
      </c>
      <c r="H68" s="169">
        <f t="shared" si="1"/>
        <v>50.16393442622952</v>
      </c>
      <c r="I68" s="166"/>
      <c r="J68" s="170"/>
      <c r="K68" s="171" t="s">
        <v>198</v>
      </c>
      <c r="L68" s="171" t="s">
        <v>271</v>
      </c>
      <c r="M68" s="121"/>
    </row>
    <row r="69" spans="1:13" ht="12.75">
      <c r="A69" s="164">
        <v>196.6</v>
      </c>
      <c r="B69" s="164">
        <v>199.64</v>
      </c>
      <c r="C69" s="165">
        <v>3.04</v>
      </c>
      <c r="D69" s="166"/>
      <c r="E69" s="167">
        <v>2.99</v>
      </c>
      <c r="F69" s="168">
        <f t="shared" si="0"/>
        <v>98.35526315789474</v>
      </c>
      <c r="G69" s="167">
        <v>2.46</v>
      </c>
      <c r="H69" s="169">
        <f t="shared" si="1"/>
        <v>80.92105263157895</v>
      </c>
      <c r="I69" s="166"/>
      <c r="J69" s="170"/>
      <c r="K69" s="171" t="s">
        <v>198</v>
      </c>
      <c r="L69" s="171" t="s">
        <v>271</v>
      </c>
      <c r="M69" s="121"/>
    </row>
    <row r="70" spans="1:13" ht="12.75">
      <c r="A70" s="164">
        <v>199.64</v>
      </c>
      <c r="B70" s="164">
        <v>202.69</v>
      </c>
      <c r="C70" s="165">
        <v>3.05</v>
      </c>
      <c r="D70" s="166"/>
      <c r="E70" s="167">
        <v>2.93</v>
      </c>
      <c r="F70" s="168">
        <f aca="true" t="shared" si="2" ref="F70:F101">E70/C70*100</f>
        <v>96.06557377049182</v>
      </c>
      <c r="G70" s="167">
        <v>1.98</v>
      </c>
      <c r="H70" s="169">
        <f aca="true" t="shared" si="3" ref="H70:H101">G70/C70*100</f>
        <v>64.91803278688525</v>
      </c>
      <c r="I70" s="166"/>
      <c r="J70" s="170"/>
      <c r="K70" s="171" t="s">
        <v>198</v>
      </c>
      <c r="L70" s="171" t="s">
        <v>271</v>
      </c>
      <c r="M70" s="121"/>
    </row>
    <row r="71" spans="1:13" ht="12.75">
      <c r="A71" s="164">
        <v>202.69</v>
      </c>
      <c r="B71" s="164">
        <v>205.74</v>
      </c>
      <c r="C71" s="165">
        <v>3.05</v>
      </c>
      <c r="D71" s="166"/>
      <c r="E71" s="167">
        <v>2.95</v>
      </c>
      <c r="F71" s="168">
        <f t="shared" si="2"/>
        <v>96.72131147540985</v>
      </c>
      <c r="G71" s="167">
        <v>2.58</v>
      </c>
      <c r="H71" s="169">
        <f t="shared" si="3"/>
        <v>84.59016393442623</v>
      </c>
      <c r="I71" s="166"/>
      <c r="J71" s="170"/>
      <c r="K71" s="171" t="s">
        <v>198</v>
      </c>
      <c r="L71" s="171" t="s">
        <v>271</v>
      </c>
      <c r="M71" s="121"/>
    </row>
    <row r="72" spans="1:13" ht="12.75">
      <c r="A72" s="164">
        <v>205.74</v>
      </c>
      <c r="B72" s="164">
        <v>208.79</v>
      </c>
      <c r="C72" s="165">
        <v>3.05</v>
      </c>
      <c r="D72" s="166"/>
      <c r="E72" s="167">
        <v>3.03</v>
      </c>
      <c r="F72" s="168">
        <f t="shared" si="2"/>
        <v>99.34426229508196</v>
      </c>
      <c r="G72" s="167">
        <v>2.56</v>
      </c>
      <c r="H72" s="169">
        <f t="shared" si="3"/>
        <v>83.9344262295082</v>
      </c>
      <c r="I72" s="166"/>
      <c r="J72" s="170"/>
      <c r="K72" s="171" t="s">
        <v>198</v>
      </c>
      <c r="L72" s="171" t="s">
        <v>271</v>
      </c>
      <c r="M72" s="121"/>
    </row>
    <row r="73" spans="1:13" ht="12.75">
      <c r="A73" s="164">
        <v>208.79</v>
      </c>
      <c r="B73" s="164">
        <v>211.84</v>
      </c>
      <c r="C73" s="165">
        <v>3.05</v>
      </c>
      <c r="D73" s="166"/>
      <c r="E73" s="167">
        <v>2.94</v>
      </c>
      <c r="F73" s="168">
        <f t="shared" si="2"/>
        <v>96.39344262295081</v>
      </c>
      <c r="G73" s="167">
        <v>2.15</v>
      </c>
      <c r="H73" s="169">
        <f t="shared" si="3"/>
        <v>70.49180327868852</v>
      </c>
      <c r="I73" s="166"/>
      <c r="J73" s="170"/>
      <c r="K73" s="171" t="s">
        <v>198</v>
      </c>
      <c r="L73" s="171" t="s">
        <v>271</v>
      </c>
      <c r="M73" s="121"/>
    </row>
    <row r="74" spans="1:13" ht="12.75">
      <c r="A74" s="164">
        <v>211.84</v>
      </c>
      <c r="B74" s="164">
        <v>214.88</v>
      </c>
      <c r="C74" s="165">
        <v>3.04</v>
      </c>
      <c r="D74" s="166"/>
      <c r="E74" s="167">
        <v>3.03</v>
      </c>
      <c r="F74" s="168">
        <f t="shared" si="2"/>
        <v>99.67105263157893</v>
      </c>
      <c r="G74" s="167">
        <v>2.84</v>
      </c>
      <c r="H74" s="169">
        <f t="shared" si="3"/>
        <v>93.42105263157893</v>
      </c>
      <c r="I74" s="166"/>
      <c r="J74" s="170"/>
      <c r="K74" s="171" t="s">
        <v>198</v>
      </c>
      <c r="L74" s="171" t="s">
        <v>271</v>
      </c>
      <c r="M74" s="121"/>
    </row>
    <row r="75" spans="1:13" ht="12.75">
      <c r="A75" s="164">
        <v>214.88</v>
      </c>
      <c r="B75" s="164">
        <v>217.93</v>
      </c>
      <c r="C75" s="165">
        <v>3.05</v>
      </c>
      <c r="D75" s="166"/>
      <c r="E75" s="167">
        <v>2.94</v>
      </c>
      <c r="F75" s="168">
        <f t="shared" si="2"/>
        <v>96.39344262295081</v>
      </c>
      <c r="G75" s="167">
        <v>2.92</v>
      </c>
      <c r="H75" s="169">
        <f t="shared" si="3"/>
        <v>95.73770491803279</v>
      </c>
      <c r="I75" s="166"/>
      <c r="J75" s="170"/>
      <c r="K75" s="171" t="s">
        <v>198</v>
      </c>
      <c r="L75" s="171" t="s">
        <v>271</v>
      </c>
      <c r="M75" s="121"/>
    </row>
    <row r="76" spans="1:13" ht="12.75">
      <c r="A76" s="164">
        <v>217.93</v>
      </c>
      <c r="B76" s="164">
        <v>220.98</v>
      </c>
      <c r="C76" s="165">
        <v>3.05</v>
      </c>
      <c r="D76" s="166"/>
      <c r="E76" s="167">
        <v>2.78</v>
      </c>
      <c r="F76" s="168">
        <f t="shared" si="2"/>
        <v>91.14754098360656</v>
      </c>
      <c r="G76" s="167">
        <v>1.81</v>
      </c>
      <c r="H76" s="169">
        <f t="shared" si="3"/>
        <v>59.344262295081975</v>
      </c>
      <c r="I76" s="166"/>
      <c r="J76" s="170"/>
      <c r="K76" s="171" t="s">
        <v>198</v>
      </c>
      <c r="L76" s="171" t="s">
        <v>271</v>
      </c>
      <c r="M76" s="121"/>
    </row>
    <row r="77" spans="1:13" ht="12.75">
      <c r="A77" s="164">
        <v>220.98</v>
      </c>
      <c r="B77" s="164">
        <v>224.03</v>
      </c>
      <c r="C77" s="165">
        <v>3.05</v>
      </c>
      <c r="D77" s="166"/>
      <c r="E77" s="167">
        <v>2.41</v>
      </c>
      <c r="F77" s="168">
        <f t="shared" si="2"/>
        <v>79.01639344262296</v>
      </c>
      <c r="G77" s="167">
        <v>1.41</v>
      </c>
      <c r="H77" s="169">
        <f t="shared" si="3"/>
        <v>46.22950819672131</v>
      </c>
      <c r="I77" s="166"/>
      <c r="J77" s="170"/>
      <c r="K77" s="171" t="s">
        <v>198</v>
      </c>
      <c r="L77" s="171" t="s">
        <v>271</v>
      </c>
      <c r="M77" s="121"/>
    </row>
    <row r="78" spans="1:13" ht="12.75">
      <c r="A78" s="164">
        <v>224.03</v>
      </c>
      <c r="B78" s="164">
        <v>227.08</v>
      </c>
      <c r="C78" s="165">
        <v>3.05</v>
      </c>
      <c r="D78" s="166"/>
      <c r="E78" s="167">
        <v>2.74</v>
      </c>
      <c r="F78" s="168">
        <f t="shared" si="2"/>
        <v>89.83606557377051</v>
      </c>
      <c r="G78" s="167">
        <v>0.91</v>
      </c>
      <c r="H78" s="169">
        <f t="shared" si="3"/>
        <v>29.836065573770494</v>
      </c>
      <c r="I78" s="166"/>
      <c r="J78" s="170"/>
      <c r="K78" s="171" t="s">
        <v>198</v>
      </c>
      <c r="L78" s="171" t="s">
        <v>271</v>
      </c>
      <c r="M78" s="121"/>
    </row>
    <row r="79" spans="1:13" ht="12.75">
      <c r="A79" s="164">
        <v>227.08</v>
      </c>
      <c r="B79" s="164">
        <v>230.12</v>
      </c>
      <c r="C79" s="165">
        <v>3.04</v>
      </c>
      <c r="D79" s="166"/>
      <c r="E79" s="167">
        <v>2.72</v>
      </c>
      <c r="F79" s="168">
        <f t="shared" si="2"/>
        <v>89.47368421052632</v>
      </c>
      <c r="G79" s="167">
        <v>1.37</v>
      </c>
      <c r="H79" s="169">
        <f t="shared" si="3"/>
        <v>45.06578947368421</v>
      </c>
      <c r="I79" s="166"/>
      <c r="J79" s="170"/>
      <c r="K79" s="171" t="s">
        <v>198</v>
      </c>
      <c r="L79" s="171" t="s">
        <v>271</v>
      </c>
      <c r="M79" s="121"/>
    </row>
    <row r="80" spans="1:13" ht="12.75">
      <c r="A80" s="164">
        <v>230.12</v>
      </c>
      <c r="B80" s="164">
        <v>233.17</v>
      </c>
      <c r="C80" s="165">
        <v>3.05</v>
      </c>
      <c r="D80" s="166"/>
      <c r="E80" s="167">
        <v>2.63</v>
      </c>
      <c r="F80" s="168">
        <f t="shared" si="2"/>
        <v>86.22950819672131</v>
      </c>
      <c r="G80" s="167">
        <v>1.432</v>
      </c>
      <c r="H80" s="169">
        <f t="shared" si="3"/>
        <v>46.950819672131146</v>
      </c>
      <c r="I80" s="166"/>
      <c r="J80" s="166"/>
      <c r="K80" s="171" t="s">
        <v>198</v>
      </c>
      <c r="L80" s="171" t="s">
        <v>271</v>
      </c>
      <c r="M80" s="121"/>
    </row>
    <row r="81" spans="1:13" ht="12.75">
      <c r="A81" s="164">
        <v>233.17</v>
      </c>
      <c r="B81" s="164">
        <v>236.22</v>
      </c>
      <c r="C81" s="165">
        <v>3.05</v>
      </c>
      <c r="D81" s="166"/>
      <c r="E81" s="167">
        <v>2.8</v>
      </c>
      <c r="F81" s="168">
        <f t="shared" si="2"/>
        <v>91.80327868852459</v>
      </c>
      <c r="G81" s="167">
        <v>1.71</v>
      </c>
      <c r="H81" s="169">
        <f t="shared" si="3"/>
        <v>56.0655737704918</v>
      </c>
      <c r="I81" s="166"/>
      <c r="J81" s="166"/>
      <c r="K81" s="171" t="s">
        <v>198</v>
      </c>
      <c r="L81" s="171" t="s">
        <v>271</v>
      </c>
      <c r="M81" s="121"/>
    </row>
    <row r="82" spans="1:13" ht="12.75">
      <c r="A82" s="164">
        <v>236.22</v>
      </c>
      <c r="B82" s="164">
        <v>239.27</v>
      </c>
      <c r="C82" s="165">
        <v>3.05</v>
      </c>
      <c r="D82" s="166"/>
      <c r="E82" s="167">
        <v>2.72</v>
      </c>
      <c r="F82" s="168">
        <f t="shared" si="2"/>
        <v>89.18032786885247</v>
      </c>
      <c r="G82" s="167">
        <v>1.4</v>
      </c>
      <c r="H82" s="169">
        <f t="shared" si="3"/>
        <v>45.90163934426229</v>
      </c>
      <c r="I82" s="166"/>
      <c r="J82" s="166"/>
      <c r="K82" s="171" t="s">
        <v>198</v>
      </c>
      <c r="L82" s="171" t="s">
        <v>271</v>
      </c>
      <c r="M82" s="121"/>
    </row>
    <row r="83" spans="1:13" ht="12.75">
      <c r="A83" s="164">
        <v>239.27</v>
      </c>
      <c r="B83" s="164">
        <v>242.32</v>
      </c>
      <c r="C83" s="165">
        <v>3.05</v>
      </c>
      <c r="D83" s="166"/>
      <c r="E83" s="167">
        <v>2.94</v>
      </c>
      <c r="F83" s="168">
        <f t="shared" si="2"/>
        <v>96.39344262295081</v>
      </c>
      <c r="G83" s="167">
        <v>1.94</v>
      </c>
      <c r="H83" s="169">
        <f t="shared" si="3"/>
        <v>63.60655737704918</v>
      </c>
      <c r="I83" s="166"/>
      <c r="J83" s="166"/>
      <c r="K83" s="171" t="s">
        <v>198</v>
      </c>
      <c r="L83" s="171" t="s">
        <v>271</v>
      </c>
      <c r="M83" s="121"/>
    </row>
    <row r="84" spans="1:13" ht="12.75">
      <c r="A84" s="164">
        <v>242.32</v>
      </c>
      <c r="B84" s="164">
        <v>245.36</v>
      </c>
      <c r="C84" s="165">
        <v>3.04</v>
      </c>
      <c r="D84" s="166"/>
      <c r="E84" s="167">
        <v>3.04</v>
      </c>
      <c r="F84" s="168">
        <f t="shared" si="2"/>
        <v>100</v>
      </c>
      <c r="G84" s="167">
        <v>2.84</v>
      </c>
      <c r="H84" s="169">
        <f t="shared" si="3"/>
        <v>93.42105263157893</v>
      </c>
      <c r="I84" s="166"/>
      <c r="J84" s="166"/>
      <c r="K84" s="171" t="s">
        <v>198</v>
      </c>
      <c r="L84" s="171" t="s">
        <v>271</v>
      </c>
      <c r="M84" s="121"/>
    </row>
    <row r="85" spans="1:13" ht="12.75">
      <c r="A85" s="164">
        <v>245.36</v>
      </c>
      <c r="B85" s="164">
        <v>248.41</v>
      </c>
      <c r="C85" s="165">
        <v>3.05</v>
      </c>
      <c r="D85" s="166"/>
      <c r="E85" s="167">
        <v>2.99</v>
      </c>
      <c r="F85" s="168">
        <f t="shared" si="2"/>
        <v>98.03278688524591</v>
      </c>
      <c r="G85" s="167">
        <v>2.67</v>
      </c>
      <c r="H85" s="169">
        <f t="shared" si="3"/>
        <v>87.54098360655738</v>
      </c>
      <c r="I85" s="166"/>
      <c r="J85" s="166"/>
      <c r="K85" s="171" t="s">
        <v>198</v>
      </c>
      <c r="L85" s="171" t="s">
        <v>271</v>
      </c>
      <c r="M85" s="121"/>
    </row>
    <row r="86" spans="1:13" ht="12.75">
      <c r="A86" s="164">
        <v>248.41</v>
      </c>
      <c r="B86" s="2">
        <v>251.46</v>
      </c>
      <c r="C86" s="165">
        <v>3.05</v>
      </c>
      <c r="D86" s="166"/>
      <c r="E86" s="167">
        <v>3.05</v>
      </c>
      <c r="F86" s="168">
        <f t="shared" si="2"/>
        <v>100</v>
      </c>
      <c r="G86" s="167">
        <v>2.33</v>
      </c>
      <c r="H86" s="169">
        <f t="shared" si="3"/>
        <v>76.39344262295083</v>
      </c>
      <c r="I86" s="166"/>
      <c r="J86" s="166"/>
      <c r="K86" s="171" t="s">
        <v>198</v>
      </c>
      <c r="L86" s="171" t="s">
        <v>271</v>
      </c>
      <c r="M86" s="121"/>
    </row>
    <row r="87" spans="1:13" ht="12.75">
      <c r="A87" s="2">
        <v>251.46</v>
      </c>
      <c r="B87" s="2">
        <v>254.51</v>
      </c>
      <c r="C87" s="9">
        <v>3.05</v>
      </c>
      <c r="E87" s="163">
        <v>3.01</v>
      </c>
      <c r="F87" s="168">
        <f t="shared" si="2"/>
        <v>98.68852459016392</v>
      </c>
      <c r="G87" s="163">
        <v>2.03</v>
      </c>
      <c r="H87" s="169">
        <f t="shared" si="3"/>
        <v>66.55737704918032</v>
      </c>
      <c r="K87" s="171" t="s">
        <v>198</v>
      </c>
      <c r="L87" s="171" t="s">
        <v>271</v>
      </c>
      <c r="M87" s="121"/>
    </row>
    <row r="88" spans="1:13" ht="12.75">
      <c r="A88" s="2">
        <v>254.51</v>
      </c>
      <c r="B88" s="2">
        <v>257.56</v>
      </c>
      <c r="C88" s="9">
        <v>3.05</v>
      </c>
      <c r="E88" s="163">
        <v>3.05</v>
      </c>
      <c r="F88" s="168">
        <f t="shared" si="2"/>
        <v>100</v>
      </c>
      <c r="G88" s="163">
        <v>1.85</v>
      </c>
      <c r="H88" s="169">
        <f t="shared" si="3"/>
        <v>60.655737704918046</v>
      </c>
      <c r="K88" s="171" t="s">
        <v>198</v>
      </c>
      <c r="L88" s="171" t="s">
        <v>271</v>
      </c>
      <c r="M88" s="121"/>
    </row>
    <row r="89" spans="1:13" ht="12.75">
      <c r="A89" s="2">
        <v>257.56</v>
      </c>
      <c r="B89" s="2">
        <v>260.6</v>
      </c>
      <c r="C89" s="9">
        <v>3.04</v>
      </c>
      <c r="E89" s="163">
        <v>2.82</v>
      </c>
      <c r="F89" s="168">
        <f t="shared" si="2"/>
        <v>92.76315789473684</v>
      </c>
      <c r="G89" s="172">
        <v>1.87</v>
      </c>
      <c r="H89" s="169">
        <f t="shared" si="3"/>
        <v>61.51315789473685</v>
      </c>
      <c r="K89" s="171" t="s">
        <v>198</v>
      </c>
      <c r="L89" s="171" t="s">
        <v>271</v>
      </c>
      <c r="M89" s="121"/>
    </row>
    <row r="90" spans="1:13" ht="12.75">
      <c r="A90" s="2">
        <v>260.6</v>
      </c>
      <c r="B90" s="2">
        <v>263.65</v>
      </c>
      <c r="C90" s="9">
        <v>3.05</v>
      </c>
      <c r="E90" s="163">
        <v>2.7</v>
      </c>
      <c r="F90" s="168">
        <f t="shared" si="2"/>
        <v>88.52459016393443</v>
      </c>
      <c r="G90" s="163">
        <v>2.64</v>
      </c>
      <c r="H90" s="169">
        <f t="shared" si="3"/>
        <v>86.55737704918035</v>
      </c>
      <c r="K90" s="171" t="s">
        <v>198</v>
      </c>
      <c r="L90" s="171" t="s">
        <v>271</v>
      </c>
      <c r="M90" s="121"/>
    </row>
    <row r="91" spans="1:13" ht="12.75">
      <c r="A91" s="2">
        <v>263.65</v>
      </c>
      <c r="B91" s="2">
        <v>266.7</v>
      </c>
      <c r="C91" s="9">
        <v>3.05</v>
      </c>
      <c r="E91" s="163">
        <v>2.72</v>
      </c>
      <c r="F91" s="168">
        <f t="shared" si="2"/>
        <v>89.18032786885247</v>
      </c>
      <c r="G91" s="163">
        <v>0.36</v>
      </c>
      <c r="H91" s="169">
        <f t="shared" si="3"/>
        <v>11.80327868852459</v>
      </c>
      <c r="K91" s="171" t="s">
        <v>198</v>
      </c>
      <c r="L91" s="171" t="s">
        <v>271</v>
      </c>
      <c r="M91" s="121"/>
    </row>
    <row r="92" spans="1:13" ht="12.75">
      <c r="A92" s="2">
        <v>266.7</v>
      </c>
      <c r="B92" s="2">
        <v>269.75</v>
      </c>
      <c r="C92" s="9">
        <v>3.05</v>
      </c>
      <c r="E92" s="163">
        <v>2.13</v>
      </c>
      <c r="F92" s="168">
        <f t="shared" si="2"/>
        <v>69.83606557377048</v>
      </c>
      <c r="G92" s="163">
        <v>0.39</v>
      </c>
      <c r="H92" s="169">
        <f t="shared" si="3"/>
        <v>12.786885245901642</v>
      </c>
      <c r="K92" s="171" t="s">
        <v>198</v>
      </c>
      <c r="L92" s="171" t="s">
        <v>271</v>
      </c>
      <c r="M92" s="121"/>
    </row>
    <row r="93" spans="1:13" ht="12.75">
      <c r="A93" s="2">
        <v>269.75</v>
      </c>
      <c r="B93" s="2">
        <v>272.8</v>
      </c>
      <c r="C93" s="9">
        <v>3.05</v>
      </c>
      <c r="E93" s="163">
        <v>2.9</v>
      </c>
      <c r="F93" s="168">
        <f t="shared" si="2"/>
        <v>95.08196721311477</v>
      </c>
      <c r="G93" s="163">
        <v>1.66</v>
      </c>
      <c r="H93" s="169">
        <f t="shared" si="3"/>
        <v>54.42622950819672</v>
      </c>
      <c r="K93" s="171" t="s">
        <v>198</v>
      </c>
      <c r="L93" s="171" t="s">
        <v>271</v>
      </c>
      <c r="M93" s="121"/>
    </row>
    <row r="94" spans="1:13" ht="12.75">
      <c r="A94" s="2">
        <v>272.8</v>
      </c>
      <c r="B94" s="2">
        <v>274.52</v>
      </c>
      <c r="C94" s="9">
        <v>1.72</v>
      </c>
      <c r="E94" s="163">
        <v>1.51</v>
      </c>
      <c r="F94" s="168">
        <f t="shared" si="2"/>
        <v>87.79069767441861</v>
      </c>
      <c r="G94" s="163">
        <v>1</v>
      </c>
      <c r="H94" s="169">
        <f t="shared" si="3"/>
        <v>58.139534883720934</v>
      </c>
      <c r="K94" s="171" t="s">
        <v>198</v>
      </c>
      <c r="L94" s="171" t="s">
        <v>271</v>
      </c>
      <c r="M94" s="121"/>
    </row>
    <row r="95" spans="1:13" ht="12.75">
      <c r="A95" s="2">
        <v>274.52</v>
      </c>
      <c r="B95" s="2">
        <v>277.37</v>
      </c>
      <c r="C95" s="9">
        <v>3.05</v>
      </c>
      <c r="E95" s="163">
        <v>2.99</v>
      </c>
      <c r="F95" s="168">
        <f t="shared" si="2"/>
        <v>98.03278688524591</v>
      </c>
      <c r="G95" s="163">
        <v>2.56</v>
      </c>
      <c r="H95" s="169">
        <f t="shared" si="3"/>
        <v>83.9344262295082</v>
      </c>
      <c r="K95" s="171" t="s">
        <v>198</v>
      </c>
      <c r="L95" s="121" t="s">
        <v>272</v>
      </c>
      <c r="M95" s="121"/>
    </row>
    <row r="96" spans="1:13" ht="12.75">
      <c r="A96" s="2">
        <v>277.37</v>
      </c>
      <c r="B96" s="2">
        <v>280.42</v>
      </c>
      <c r="C96" s="9">
        <v>3.05</v>
      </c>
      <c r="E96" s="163">
        <v>3.05</v>
      </c>
      <c r="F96" s="168">
        <f t="shared" si="2"/>
        <v>100</v>
      </c>
      <c r="G96" s="163">
        <v>2.64</v>
      </c>
      <c r="H96" s="169">
        <f t="shared" si="3"/>
        <v>86.55737704918035</v>
      </c>
      <c r="K96" s="171" t="s">
        <v>198</v>
      </c>
      <c r="L96" s="121" t="s">
        <v>272</v>
      </c>
      <c r="M96" s="121"/>
    </row>
    <row r="97" spans="1:13" ht="12.75">
      <c r="A97" s="2">
        <v>280.42</v>
      </c>
      <c r="B97" s="2">
        <v>283.46</v>
      </c>
      <c r="C97" s="9">
        <v>3.04</v>
      </c>
      <c r="E97" s="163">
        <v>2.99</v>
      </c>
      <c r="F97" s="168">
        <f t="shared" si="2"/>
        <v>98.35526315789474</v>
      </c>
      <c r="G97" s="163">
        <v>2.02</v>
      </c>
      <c r="H97" s="169">
        <f t="shared" si="3"/>
        <v>66.44736842105263</v>
      </c>
      <c r="K97" s="171" t="s">
        <v>198</v>
      </c>
      <c r="L97" s="121" t="s">
        <v>272</v>
      </c>
      <c r="M97" s="121"/>
    </row>
    <row r="98" spans="1:13" ht="12.75">
      <c r="A98" s="2">
        <v>283.46</v>
      </c>
      <c r="B98" s="2">
        <v>286.51</v>
      </c>
      <c r="C98" s="9">
        <v>3.05</v>
      </c>
      <c r="E98" s="163">
        <v>2.96</v>
      </c>
      <c r="F98" s="168">
        <f t="shared" si="2"/>
        <v>97.04918032786885</v>
      </c>
      <c r="G98" s="163">
        <v>2.02</v>
      </c>
      <c r="H98" s="169">
        <f t="shared" si="3"/>
        <v>66.22950819672133</v>
      </c>
      <c r="K98" s="171" t="s">
        <v>198</v>
      </c>
      <c r="L98" s="121" t="s">
        <v>272</v>
      </c>
      <c r="M98" s="121"/>
    </row>
    <row r="99" spans="1:13" ht="12.75">
      <c r="A99" s="2">
        <v>286.51</v>
      </c>
      <c r="B99" s="2">
        <v>289.56</v>
      </c>
      <c r="C99" s="9">
        <v>3.05</v>
      </c>
      <c r="E99" s="163">
        <v>2.81</v>
      </c>
      <c r="F99" s="168">
        <f t="shared" si="2"/>
        <v>92.13114754098362</v>
      </c>
      <c r="G99" s="163">
        <v>2.18</v>
      </c>
      <c r="H99" s="169">
        <f t="shared" si="3"/>
        <v>71.47540983606558</v>
      </c>
      <c r="K99" s="171" t="s">
        <v>198</v>
      </c>
      <c r="L99" s="121" t="s">
        <v>271</v>
      </c>
      <c r="M99" s="121"/>
    </row>
    <row r="100" spans="1:13" ht="12.75">
      <c r="A100" s="2">
        <v>289.56</v>
      </c>
      <c r="B100" s="2">
        <v>292.61</v>
      </c>
      <c r="C100" s="9">
        <v>3.05</v>
      </c>
      <c r="E100" s="163">
        <v>3.03</v>
      </c>
      <c r="F100" s="168">
        <f t="shared" si="2"/>
        <v>99.34426229508196</v>
      </c>
      <c r="G100" s="163">
        <v>2.23</v>
      </c>
      <c r="H100" s="169">
        <f t="shared" si="3"/>
        <v>73.11475409836066</v>
      </c>
      <c r="K100" s="171" t="s">
        <v>198</v>
      </c>
      <c r="L100" s="121" t="s">
        <v>271</v>
      </c>
      <c r="M100" s="121"/>
    </row>
    <row r="101" spans="1:13" ht="12.75">
      <c r="A101" s="2">
        <v>292.61</v>
      </c>
      <c r="B101" s="2">
        <v>295.66</v>
      </c>
      <c r="C101" s="9">
        <v>3.05</v>
      </c>
      <c r="E101" s="163">
        <v>2.92</v>
      </c>
      <c r="F101" s="168">
        <f t="shared" si="2"/>
        <v>95.73770491803279</v>
      </c>
      <c r="G101" s="163">
        <v>1.86</v>
      </c>
      <c r="H101" s="169">
        <f t="shared" si="3"/>
        <v>60.98360655737706</v>
      </c>
      <c r="K101" s="171" t="s">
        <v>198</v>
      </c>
      <c r="L101" s="121" t="s">
        <v>271</v>
      </c>
      <c r="M101" s="121"/>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11-09&amp;C&amp;"Arial,Bold"&amp;14GEOTECHNICAL LOG</oddFooter>
  </headerFooter>
</worksheet>
</file>

<file path=xl/worksheets/sheet3.xml><?xml version="1.0" encoding="utf-8"?>
<worksheet xmlns="http://schemas.openxmlformats.org/spreadsheetml/2006/main" xmlns:r="http://schemas.openxmlformats.org/officeDocument/2006/relationships">
  <dimension ref="A1:L52"/>
  <sheetViews>
    <sheetView workbookViewId="0" topLeftCell="A22">
      <selection activeCell="L28" sqref="A28:IV28"/>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59" t="s">
        <v>299</v>
      </c>
      <c r="B1" s="259"/>
      <c r="C1" s="259"/>
      <c r="D1" s="259"/>
      <c r="E1" s="259"/>
      <c r="F1" s="259"/>
      <c r="G1" s="259"/>
      <c r="H1" s="259"/>
      <c r="I1" s="259"/>
      <c r="J1" s="259"/>
      <c r="K1" s="259"/>
      <c r="L1" s="19"/>
    </row>
    <row r="2" spans="3:11" ht="3.75" customHeight="1">
      <c r="C2" s="15"/>
      <c r="D2" s="12"/>
      <c r="E2" s="13"/>
      <c r="F2" s="11"/>
      <c r="H2" s="11"/>
      <c r="J2" s="12"/>
      <c r="K2" s="13"/>
    </row>
    <row r="3" spans="1:11" ht="59.25" customHeight="1">
      <c r="A3" s="21" t="s">
        <v>19</v>
      </c>
      <c r="B3" s="41" t="s">
        <v>8</v>
      </c>
      <c r="C3" s="41" t="s">
        <v>9</v>
      </c>
      <c r="D3" s="17"/>
      <c r="E3" s="16" t="s">
        <v>34</v>
      </c>
      <c r="F3" s="18"/>
      <c r="G3" s="21" t="s">
        <v>19</v>
      </c>
      <c r="H3" s="41" t="s">
        <v>8</v>
      </c>
      <c r="I3" s="41" t="s">
        <v>9</v>
      </c>
      <c r="J3" s="17"/>
      <c r="K3" s="16" t="s">
        <v>34</v>
      </c>
    </row>
    <row r="4" ht="3.75" customHeight="1"/>
    <row r="5" spans="1:11" ht="25.5" customHeight="1">
      <c r="A5" s="122">
        <v>1</v>
      </c>
      <c r="B5" s="123">
        <v>4.57</v>
      </c>
      <c r="C5" s="123">
        <v>8.82</v>
      </c>
      <c r="D5" s="12"/>
      <c r="E5" s="173" t="s">
        <v>273</v>
      </c>
      <c r="F5" s="11"/>
      <c r="G5">
        <v>47</v>
      </c>
      <c r="H5" s="2">
        <v>183.33</v>
      </c>
      <c r="I5" s="2">
        <v>187.6</v>
      </c>
      <c r="K5" s="1" t="s">
        <v>273</v>
      </c>
    </row>
    <row r="6" spans="1:11" ht="25.5" customHeight="1">
      <c r="A6" s="122">
        <v>2</v>
      </c>
      <c r="B6" s="123">
        <v>8.82</v>
      </c>
      <c r="C6" s="123">
        <v>12.78</v>
      </c>
      <c r="D6" s="12"/>
      <c r="E6" s="173" t="s">
        <v>273</v>
      </c>
      <c r="F6" s="11"/>
      <c r="G6">
        <v>48</v>
      </c>
      <c r="H6" s="2">
        <v>187.6</v>
      </c>
      <c r="I6" s="2">
        <v>191.36</v>
      </c>
      <c r="K6" s="1" t="s">
        <v>273</v>
      </c>
    </row>
    <row r="7" spans="1:11" ht="25.5" customHeight="1">
      <c r="A7" s="122">
        <v>3</v>
      </c>
      <c r="B7" s="123">
        <v>12.78</v>
      </c>
      <c r="C7" s="123">
        <v>16.76</v>
      </c>
      <c r="D7" s="12"/>
      <c r="E7" s="173" t="s">
        <v>273</v>
      </c>
      <c r="F7" s="11"/>
      <c r="G7">
        <v>49</v>
      </c>
      <c r="H7" s="2">
        <v>191.36</v>
      </c>
      <c r="I7" s="2">
        <v>195.37</v>
      </c>
      <c r="K7" s="1" t="s">
        <v>273</v>
      </c>
    </row>
    <row r="8" spans="1:11" ht="25.5" customHeight="1">
      <c r="A8" s="122">
        <v>4</v>
      </c>
      <c r="B8" s="123">
        <v>16.76</v>
      </c>
      <c r="C8" s="123">
        <v>20.66</v>
      </c>
      <c r="D8" s="12"/>
      <c r="E8" s="173" t="s">
        <v>273</v>
      </c>
      <c r="F8" s="11"/>
      <c r="G8">
        <v>50</v>
      </c>
      <c r="H8" s="2">
        <v>195.37</v>
      </c>
      <c r="I8" s="2">
        <v>199.82</v>
      </c>
      <c r="K8" s="1" t="s">
        <v>273</v>
      </c>
    </row>
    <row r="9" spans="1:11" ht="25.5" customHeight="1">
      <c r="A9" s="122">
        <v>5</v>
      </c>
      <c r="B9" s="123">
        <v>20.66</v>
      </c>
      <c r="C9" s="123">
        <v>24.6</v>
      </c>
      <c r="D9" s="12"/>
      <c r="E9" s="173" t="s">
        <v>273</v>
      </c>
      <c r="F9" s="11"/>
      <c r="G9">
        <v>51</v>
      </c>
      <c r="H9" s="2">
        <v>199.82</v>
      </c>
      <c r="I9" s="2">
        <v>203.13</v>
      </c>
      <c r="K9" s="1" t="s">
        <v>273</v>
      </c>
    </row>
    <row r="10" spans="1:11" ht="25.5" customHeight="1">
      <c r="A10" s="122">
        <v>6</v>
      </c>
      <c r="B10" s="123">
        <v>24.6</v>
      </c>
      <c r="C10" s="123">
        <v>28.4</v>
      </c>
      <c r="D10" s="12"/>
      <c r="E10" s="173" t="s">
        <v>273</v>
      </c>
      <c r="F10" s="11"/>
      <c r="G10">
        <v>52</v>
      </c>
      <c r="H10" s="2">
        <v>203.13</v>
      </c>
      <c r="I10" s="2">
        <v>207.22</v>
      </c>
      <c r="K10" s="1" t="s">
        <v>273</v>
      </c>
    </row>
    <row r="11" spans="1:11" ht="25.5" customHeight="1">
      <c r="A11" s="122">
        <v>7</v>
      </c>
      <c r="B11" s="123">
        <v>28.4</v>
      </c>
      <c r="C11" s="123">
        <v>32</v>
      </c>
      <c r="D11" s="12"/>
      <c r="E11" s="173" t="s">
        <v>273</v>
      </c>
      <c r="F11" s="11"/>
      <c r="G11">
        <v>53</v>
      </c>
      <c r="H11" s="2">
        <v>207.22</v>
      </c>
      <c r="I11" s="2">
        <v>211.14</v>
      </c>
      <c r="K11" s="1" t="s">
        <v>273</v>
      </c>
    </row>
    <row r="12" spans="1:11" ht="25.5" customHeight="1">
      <c r="A12" s="122">
        <v>8</v>
      </c>
      <c r="B12" s="123">
        <v>32</v>
      </c>
      <c r="C12" s="123">
        <v>35.78</v>
      </c>
      <c r="D12" s="12"/>
      <c r="E12" s="173" t="s">
        <v>273</v>
      </c>
      <c r="F12" s="11"/>
      <c r="G12">
        <v>54</v>
      </c>
      <c r="H12" s="2">
        <v>211.14</v>
      </c>
      <c r="I12" s="2">
        <v>214.88</v>
      </c>
      <c r="K12" s="1" t="s">
        <v>273</v>
      </c>
    </row>
    <row r="13" spans="1:11" ht="25.5" customHeight="1">
      <c r="A13" s="122">
        <v>9</v>
      </c>
      <c r="B13" s="123">
        <v>35.78</v>
      </c>
      <c r="C13" s="123">
        <v>39.5</v>
      </c>
      <c r="D13" s="12"/>
      <c r="E13" s="173" t="s">
        <v>273</v>
      </c>
      <c r="F13" s="11"/>
      <c r="G13">
        <v>55</v>
      </c>
      <c r="H13" s="2">
        <v>214.88</v>
      </c>
      <c r="I13" s="2">
        <v>218.38</v>
      </c>
      <c r="K13" s="1" t="s">
        <v>273</v>
      </c>
    </row>
    <row r="14" spans="1:11" ht="25.5" customHeight="1">
      <c r="A14" s="122">
        <v>10</v>
      </c>
      <c r="B14" s="123">
        <v>39.5</v>
      </c>
      <c r="C14" s="123">
        <v>43.17</v>
      </c>
      <c r="D14" s="12"/>
      <c r="E14" s="173" t="s">
        <v>273</v>
      </c>
      <c r="F14" s="11"/>
      <c r="G14">
        <v>56</v>
      </c>
      <c r="H14" s="2">
        <v>218.38</v>
      </c>
      <c r="I14" s="2">
        <v>222.08</v>
      </c>
      <c r="K14" s="1" t="s">
        <v>273</v>
      </c>
    </row>
    <row r="15" spans="1:11" ht="25.5" customHeight="1">
      <c r="A15" s="122">
        <v>11</v>
      </c>
      <c r="B15" s="123">
        <v>43.17</v>
      </c>
      <c r="C15" s="123">
        <v>47.05</v>
      </c>
      <c r="D15" s="12"/>
      <c r="E15" s="173" t="s">
        <v>273</v>
      </c>
      <c r="F15" s="11"/>
      <c r="G15">
        <v>57</v>
      </c>
      <c r="H15" s="2">
        <v>222.08</v>
      </c>
      <c r="I15" s="2">
        <v>225.78</v>
      </c>
      <c r="K15" s="1" t="s">
        <v>273</v>
      </c>
    </row>
    <row r="16" spans="1:11" ht="25.5" customHeight="1">
      <c r="A16" s="122">
        <v>12</v>
      </c>
      <c r="B16" s="123">
        <v>47.05</v>
      </c>
      <c r="C16" s="123">
        <v>50.94</v>
      </c>
      <c r="D16" s="12"/>
      <c r="E16" s="173" t="s">
        <v>273</v>
      </c>
      <c r="F16" s="11"/>
      <c r="G16">
        <v>58</v>
      </c>
      <c r="H16" s="2">
        <v>225.78</v>
      </c>
      <c r="I16" s="2">
        <v>229.06</v>
      </c>
      <c r="K16" s="1" t="s">
        <v>273</v>
      </c>
    </row>
    <row r="17" spans="1:11" ht="25.5" customHeight="1">
      <c r="A17" s="122">
        <v>13</v>
      </c>
      <c r="B17" s="123">
        <v>50.94</v>
      </c>
      <c r="C17" s="123">
        <v>54.86</v>
      </c>
      <c r="D17" s="12"/>
      <c r="E17" s="173" t="s">
        <v>273</v>
      </c>
      <c r="F17" s="11"/>
      <c r="G17">
        <v>59</v>
      </c>
      <c r="H17" s="2">
        <v>229.06</v>
      </c>
      <c r="I17" s="2">
        <v>232.89</v>
      </c>
      <c r="K17" s="1" t="s">
        <v>273</v>
      </c>
    </row>
    <row r="18" spans="1:11" ht="25.5" customHeight="1">
      <c r="A18" s="122">
        <v>14</v>
      </c>
      <c r="B18" s="123">
        <v>54.86</v>
      </c>
      <c r="C18" s="123">
        <v>58.7</v>
      </c>
      <c r="D18" s="12"/>
      <c r="E18" s="173" t="s">
        <v>273</v>
      </c>
      <c r="F18" s="11"/>
      <c r="G18">
        <v>60</v>
      </c>
      <c r="H18" s="2">
        <v>232.89</v>
      </c>
      <c r="I18" s="2">
        <v>236.66</v>
      </c>
      <c r="K18" s="1" t="s">
        <v>273</v>
      </c>
    </row>
    <row r="19" spans="1:11" ht="25.5" customHeight="1">
      <c r="A19" s="122">
        <v>15</v>
      </c>
      <c r="B19" s="123">
        <v>58.7</v>
      </c>
      <c r="C19" s="123">
        <v>62.48</v>
      </c>
      <c r="D19" s="12"/>
      <c r="E19" s="173" t="s">
        <v>273</v>
      </c>
      <c r="F19" s="11"/>
      <c r="G19">
        <v>61</v>
      </c>
      <c r="H19" s="2">
        <v>236.66</v>
      </c>
      <c r="I19" s="2">
        <v>240.59</v>
      </c>
      <c r="K19" s="1" t="s">
        <v>273</v>
      </c>
    </row>
    <row r="20" spans="1:11" ht="25.5" customHeight="1">
      <c r="A20" s="122">
        <v>16</v>
      </c>
      <c r="B20" s="123">
        <v>62.48</v>
      </c>
      <c r="C20" s="123">
        <v>66.22</v>
      </c>
      <c r="D20" s="12"/>
      <c r="E20" s="173" t="s">
        <v>273</v>
      </c>
      <c r="F20" s="11"/>
      <c r="G20">
        <v>62</v>
      </c>
      <c r="H20" s="2">
        <v>240.59</v>
      </c>
      <c r="I20" s="2">
        <v>244.36</v>
      </c>
      <c r="K20" s="1" t="s">
        <v>273</v>
      </c>
    </row>
    <row r="21" spans="1:11" ht="25.5" customHeight="1">
      <c r="A21" s="122">
        <v>17</v>
      </c>
      <c r="B21" s="123">
        <v>66.22</v>
      </c>
      <c r="C21" s="123">
        <v>69.75</v>
      </c>
      <c r="D21" s="12"/>
      <c r="E21" s="173" t="s">
        <v>273</v>
      </c>
      <c r="F21" s="11"/>
      <c r="G21">
        <v>63</v>
      </c>
      <c r="H21" s="2">
        <v>244.36</v>
      </c>
      <c r="I21" s="2">
        <v>249.11</v>
      </c>
      <c r="K21" s="1" t="s">
        <v>273</v>
      </c>
    </row>
    <row r="22" spans="1:11" ht="25.5" customHeight="1">
      <c r="A22" s="122">
        <v>18</v>
      </c>
      <c r="B22" s="123">
        <v>69.75</v>
      </c>
      <c r="C22" s="123">
        <v>73.2</v>
      </c>
      <c r="D22" s="12"/>
      <c r="E22" s="173" t="s">
        <v>273</v>
      </c>
      <c r="F22" s="11"/>
      <c r="G22">
        <v>64</v>
      </c>
      <c r="H22" s="2">
        <v>249.11</v>
      </c>
      <c r="I22" s="2">
        <v>252.05</v>
      </c>
      <c r="K22" s="1" t="s">
        <v>273</v>
      </c>
    </row>
    <row r="23" spans="1:11" ht="25.5" customHeight="1">
      <c r="A23" s="122">
        <v>19</v>
      </c>
      <c r="B23" s="123">
        <v>73.2</v>
      </c>
      <c r="C23" s="9">
        <v>77.6</v>
      </c>
      <c r="D23" s="12"/>
      <c r="E23" s="173" t="s">
        <v>273</v>
      </c>
      <c r="F23" s="11"/>
      <c r="G23">
        <v>65</v>
      </c>
      <c r="H23" s="2">
        <v>252.05</v>
      </c>
      <c r="I23" s="2">
        <v>255.85</v>
      </c>
      <c r="K23" s="1" t="s">
        <v>273</v>
      </c>
    </row>
    <row r="24" spans="1:11" ht="25.5" customHeight="1">
      <c r="A24" s="122">
        <v>20</v>
      </c>
      <c r="B24" s="9">
        <v>77.6</v>
      </c>
      <c r="C24" s="9">
        <v>81.47</v>
      </c>
      <c r="D24" s="12"/>
      <c r="E24" s="173" t="s">
        <v>273</v>
      </c>
      <c r="F24" s="11"/>
      <c r="G24">
        <v>66</v>
      </c>
      <c r="H24" s="2">
        <v>255.85</v>
      </c>
      <c r="I24" s="2">
        <v>259.73</v>
      </c>
      <c r="K24" s="1" t="s">
        <v>273</v>
      </c>
    </row>
    <row r="25" spans="1:11" ht="25.5" customHeight="1">
      <c r="A25" s="122">
        <v>21</v>
      </c>
      <c r="B25" s="9">
        <v>81.47</v>
      </c>
      <c r="C25" s="9">
        <v>85.4</v>
      </c>
      <c r="D25" s="12"/>
      <c r="E25" s="173" t="s">
        <v>273</v>
      </c>
      <c r="F25" s="11"/>
      <c r="G25">
        <v>67</v>
      </c>
      <c r="H25" s="2">
        <v>259.73</v>
      </c>
      <c r="I25" s="2">
        <v>263.13</v>
      </c>
      <c r="K25" s="1" t="s">
        <v>273</v>
      </c>
    </row>
    <row r="26" spans="1:11" ht="25.5" customHeight="1">
      <c r="A26" s="122">
        <v>22</v>
      </c>
      <c r="B26" s="9">
        <v>85.4</v>
      </c>
      <c r="C26" s="9">
        <v>89.27</v>
      </c>
      <c r="D26" s="12"/>
      <c r="E26" s="173" t="s">
        <v>273</v>
      </c>
      <c r="F26" s="11"/>
      <c r="G26">
        <v>68</v>
      </c>
      <c r="H26" s="2">
        <v>263.13</v>
      </c>
      <c r="I26" s="2">
        <v>266.43</v>
      </c>
      <c r="K26" s="1" t="s">
        <v>273</v>
      </c>
    </row>
    <row r="27" spans="1:11" ht="25.5" customHeight="1">
      <c r="A27" s="122">
        <v>23</v>
      </c>
      <c r="B27" s="9">
        <v>89.27</v>
      </c>
      <c r="C27" s="9">
        <v>93.26</v>
      </c>
      <c r="D27" s="12"/>
      <c r="E27" s="173" t="s">
        <v>273</v>
      </c>
      <c r="F27" s="11"/>
      <c r="G27">
        <v>69</v>
      </c>
      <c r="H27" s="2">
        <v>266.43</v>
      </c>
      <c r="I27" s="2">
        <v>269.3</v>
      </c>
      <c r="K27" s="1" t="s">
        <v>273</v>
      </c>
    </row>
    <row r="28" spans="1:12" ht="29.25" customHeight="1">
      <c r="A28" s="259" t="s">
        <v>300</v>
      </c>
      <c r="B28" s="259"/>
      <c r="C28" s="259"/>
      <c r="D28" s="259"/>
      <c r="E28" s="259"/>
      <c r="F28" s="259"/>
      <c r="G28" s="259"/>
      <c r="H28" s="259"/>
      <c r="I28" s="259"/>
      <c r="J28" s="259"/>
      <c r="K28" s="259"/>
      <c r="L28" s="19"/>
    </row>
    <row r="29" spans="1:11" ht="59.25" customHeight="1">
      <c r="A29" s="21" t="s">
        <v>19</v>
      </c>
      <c r="B29" s="41" t="s">
        <v>8</v>
      </c>
      <c r="C29" s="41" t="s">
        <v>9</v>
      </c>
      <c r="D29" s="17"/>
      <c r="E29" s="16" t="s">
        <v>34</v>
      </c>
      <c r="F29" s="18"/>
      <c r="G29" s="21" t="s">
        <v>19</v>
      </c>
      <c r="H29" s="41" t="s">
        <v>8</v>
      </c>
      <c r="I29" s="41" t="s">
        <v>9</v>
      </c>
      <c r="J29" s="17"/>
      <c r="K29" s="16" t="s">
        <v>34</v>
      </c>
    </row>
    <row r="30" spans="1:11" ht="12.75">
      <c r="A30" s="122">
        <v>24</v>
      </c>
      <c r="B30" s="9">
        <v>93.26</v>
      </c>
      <c r="C30" s="9">
        <v>97.07</v>
      </c>
      <c r="D30" s="12"/>
      <c r="E30" s="173" t="s">
        <v>273</v>
      </c>
      <c r="G30">
        <v>70</v>
      </c>
      <c r="H30" s="2">
        <v>269.3</v>
      </c>
      <c r="I30" s="2">
        <v>273.37</v>
      </c>
      <c r="K30" s="1" t="s">
        <v>273</v>
      </c>
    </row>
    <row r="31" spans="1:11" ht="12.75">
      <c r="A31" s="122">
        <v>25</v>
      </c>
      <c r="B31" s="9">
        <v>97.07</v>
      </c>
      <c r="C31" s="9">
        <v>100.87</v>
      </c>
      <c r="D31" s="12"/>
      <c r="E31" s="173" t="s">
        <v>273</v>
      </c>
      <c r="G31">
        <v>71</v>
      </c>
      <c r="H31" s="2">
        <v>273.37</v>
      </c>
      <c r="I31" s="2">
        <v>277.09</v>
      </c>
      <c r="K31" s="1" t="s">
        <v>273</v>
      </c>
    </row>
    <row r="32" spans="1:11" ht="12.75">
      <c r="A32" s="122">
        <v>26</v>
      </c>
      <c r="B32" s="9">
        <v>100.87</v>
      </c>
      <c r="C32" s="9">
        <v>104.89</v>
      </c>
      <c r="D32" s="12"/>
      <c r="E32" s="173" t="s">
        <v>273</v>
      </c>
      <c r="G32">
        <v>72</v>
      </c>
      <c r="H32" s="2">
        <v>277.09</v>
      </c>
      <c r="I32" s="2">
        <v>280.97</v>
      </c>
      <c r="K32" s="1" t="s">
        <v>273</v>
      </c>
    </row>
    <row r="33" spans="1:11" ht="12.75">
      <c r="A33" s="122">
        <v>27</v>
      </c>
      <c r="B33" s="9">
        <v>104.89</v>
      </c>
      <c r="C33" s="9">
        <v>108.63</v>
      </c>
      <c r="D33" s="12"/>
      <c r="E33" s="173" t="s">
        <v>273</v>
      </c>
      <c r="G33">
        <v>73</v>
      </c>
      <c r="H33" s="2">
        <v>280.97</v>
      </c>
      <c r="I33" s="2">
        <v>285.05</v>
      </c>
      <c r="K33" s="1" t="s">
        <v>273</v>
      </c>
    </row>
    <row r="34" spans="1:11" ht="12.75">
      <c r="A34" s="122">
        <v>28</v>
      </c>
      <c r="B34" s="9">
        <v>108.63</v>
      </c>
      <c r="C34" s="9">
        <v>112.62</v>
      </c>
      <c r="D34" s="12"/>
      <c r="E34" s="173" t="s">
        <v>273</v>
      </c>
      <c r="G34">
        <v>74</v>
      </c>
      <c r="H34" s="2">
        <v>285.05</v>
      </c>
      <c r="I34" s="2">
        <v>289.21</v>
      </c>
      <c r="K34" s="1" t="s">
        <v>273</v>
      </c>
    </row>
    <row r="35" spans="1:11" ht="12.75">
      <c r="A35" s="122">
        <v>29</v>
      </c>
      <c r="B35" s="9">
        <v>112.62</v>
      </c>
      <c r="C35" s="9">
        <v>116.65</v>
      </c>
      <c r="D35" s="12"/>
      <c r="E35" s="173" t="s">
        <v>273</v>
      </c>
      <c r="G35">
        <v>75</v>
      </c>
      <c r="H35" s="2">
        <v>289.21</v>
      </c>
      <c r="I35" s="2">
        <v>293.2</v>
      </c>
      <c r="K35" s="1" t="s">
        <v>273</v>
      </c>
    </row>
    <row r="36" spans="1:11" ht="12.75">
      <c r="A36" s="122">
        <v>30</v>
      </c>
      <c r="B36" s="9">
        <v>116.65</v>
      </c>
      <c r="C36" s="9">
        <v>120.61</v>
      </c>
      <c r="D36" s="12"/>
      <c r="E36" s="173" t="s">
        <v>273</v>
      </c>
      <c r="G36">
        <v>76</v>
      </c>
      <c r="H36" s="2">
        <v>293.2</v>
      </c>
      <c r="I36" s="2">
        <v>295.66</v>
      </c>
      <c r="K36" s="1" t="s">
        <v>273</v>
      </c>
    </row>
    <row r="37" spans="1:5" ht="12.75">
      <c r="A37" s="122">
        <v>31</v>
      </c>
      <c r="B37" s="9">
        <v>120.61</v>
      </c>
      <c r="C37" s="9">
        <v>124.48</v>
      </c>
      <c r="D37" s="12"/>
      <c r="E37" s="173" t="s">
        <v>273</v>
      </c>
    </row>
    <row r="38" spans="1:5" ht="12.75">
      <c r="A38" s="122">
        <v>32</v>
      </c>
      <c r="B38" s="9">
        <v>124.48</v>
      </c>
      <c r="C38" s="9">
        <v>128.43</v>
      </c>
      <c r="D38" s="12"/>
      <c r="E38" s="173" t="s">
        <v>273</v>
      </c>
    </row>
    <row r="39" spans="1:5" ht="12.75">
      <c r="A39" s="122">
        <v>33</v>
      </c>
      <c r="B39" s="9">
        <v>128.43</v>
      </c>
      <c r="C39" s="9">
        <v>132.59</v>
      </c>
      <c r="D39" s="12"/>
      <c r="E39" s="173" t="s">
        <v>273</v>
      </c>
    </row>
    <row r="40" spans="1:5" ht="12.75">
      <c r="A40" s="122">
        <v>34</v>
      </c>
      <c r="B40" s="9">
        <v>132.59</v>
      </c>
      <c r="C40" s="9">
        <v>136.25</v>
      </c>
      <c r="D40" s="12"/>
      <c r="E40" s="173" t="s">
        <v>273</v>
      </c>
    </row>
    <row r="41" spans="1:5" ht="12.75">
      <c r="A41" s="122">
        <v>35</v>
      </c>
      <c r="B41" s="9">
        <v>136.25</v>
      </c>
      <c r="C41" s="9">
        <v>140.2</v>
      </c>
      <c r="D41" s="12"/>
      <c r="E41" s="173" t="s">
        <v>273</v>
      </c>
    </row>
    <row r="42" spans="1:5" ht="12.75">
      <c r="A42" s="122">
        <v>36</v>
      </c>
      <c r="B42" s="9">
        <v>140.2</v>
      </c>
      <c r="C42" s="9">
        <v>144.17</v>
      </c>
      <c r="D42" s="12"/>
      <c r="E42" s="173" t="s">
        <v>273</v>
      </c>
    </row>
    <row r="43" spans="1:5" ht="12.75">
      <c r="A43" s="122">
        <v>37</v>
      </c>
      <c r="B43" s="9">
        <v>144.17</v>
      </c>
      <c r="C43" s="9">
        <v>148.13</v>
      </c>
      <c r="D43" s="12"/>
      <c r="E43" s="173" t="s">
        <v>273</v>
      </c>
    </row>
    <row r="44" spans="1:5" ht="12.75">
      <c r="A44" s="122">
        <v>38</v>
      </c>
      <c r="B44" s="9">
        <v>148.13</v>
      </c>
      <c r="C44" s="9">
        <v>151.8</v>
      </c>
      <c r="D44" s="12"/>
      <c r="E44" s="173" t="s">
        <v>273</v>
      </c>
    </row>
    <row r="45" spans="1:5" ht="12.75">
      <c r="A45" s="122">
        <v>39</v>
      </c>
      <c r="B45" s="9">
        <v>151.8</v>
      </c>
      <c r="C45" s="9">
        <v>155.91</v>
      </c>
      <c r="D45" s="12"/>
      <c r="E45" s="173" t="s">
        <v>273</v>
      </c>
    </row>
    <row r="46" spans="1:5" ht="12.75">
      <c r="A46" s="122">
        <v>40</v>
      </c>
      <c r="B46" s="9">
        <v>155.91</v>
      </c>
      <c r="C46" s="9">
        <v>160.02</v>
      </c>
      <c r="D46" s="12"/>
      <c r="E46" s="173" t="s">
        <v>273</v>
      </c>
    </row>
    <row r="47" spans="1:5" ht="12.75">
      <c r="A47" s="122">
        <v>41</v>
      </c>
      <c r="B47" s="9">
        <v>160.02</v>
      </c>
      <c r="C47" s="9">
        <v>163.83</v>
      </c>
      <c r="D47" s="12"/>
      <c r="E47" s="173" t="s">
        <v>273</v>
      </c>
    </row>
    <row r="48" spans="1:5" ht="12.75">
      <c r="A48" s="122">
        <v>42</v>
      </c>
      <c r="B48" s="9">
        <v>163.83</v>
      </c>
      <c r="C48" s="9">
        <v>167.81</v>
      </c>
      <c r="D48" s="12"/>
      <c r="E48" s="173" t="s">
        <v>273</v>
      </c>
    </row>
    <row r="49" spans="1:5" ht="12.75">
      <c r="A49" s="122">
        <v>43</v>
      </c>
      <c r="B49" s="9">
        <v>167.81</v>
      </c>
      <c r="C49" s="9">
        <v>171.89</v>
      </c>
      <c r="D49" s="12"/>
      <c r="E49" s="173" t="s">
        <v>273</v>
      </c>
    </row>
    <row r="50" spans="1:5" ht="12.75">
      <c r="A50" s="122">
        <v>44</v>
      </c>
      <c r="B50" s="9">
        <v>171.89</v>
      </c>
      <c r="C50" s="9">
        <v>175.71</v>
      </c>
      <c r="D50" s="12"/>
      <c r="E50" s="173" t="s">
        <v>273</v>
      </c>
    </row>
    <row r="51" spans="1:5" ht="12.75">
      <c r="A51" s="122">
        <v>45</v>
      </c>
      <c r="B51" s="9">
        <v>175.71</v>
      </c>
      <c r="C51" s="9">
        <v>179.33</v>
      </c>
      <c r="D51" s="12"/>
      <c r="E51" s="173" t="s">
        <v>273</v>
      </c>
    </row>
    <row r="52" spans="1:5" ht="12.75">
      <c r="A52" s="122">
        <v>46</v>
      </c>
      <c r="B52" s="9">
        <v>179.33</v>
      </c>
      <c r="C52" s="9">
        <v>183.33</v>
      </c>
      <c r="D52" s="12"/>
      <c r="E52" s="173" t="s">
        <v>273</v>
      </c>
    </row>
  </sheetData>
  <sheetProtection/>
  <mergeCells count="2">
    <mergeCell ref="A1:K1"/>
    <mergeCell ref="A28:K28"/>
  </mergeCells>
  <printOptions/>
  <pageMargins left="0.75" right="0.5" top="1" bottom="0.75" header="0.5" footer="0.5"/>
  <pageSetup horizontalDpi="600" verticalDpi="600" orientation="portrait" r:id="rId1"/>
  <headerFooter>
    <oddFooter>&amp;C&amp;"Arial,Bold"&amp;14BOX LOG</oddFooter>
  </headerFooter>
</worksheet>
</file>

<file path=xl/worksheets/sheet4.xml><?xml version="1.0" encoding="utf-8"?>
<worksheet xmlns="http://schemas.openxmlformats.org/spreadsheetml/2006/main" xmlns:r="http://schemas.openxmlformats.org/officeDocument/2006/relationships">
  <dimension ref="A3:D38"/>
  <sheetViews>
    <sheetView zoomScalePageLayoutView="0" workbookViewId="0" topLeftCell="A1">
      <selection activeCell="D7" sqref="D7"/>
    </sheetView>
  </sheetViews>
  <sheetFormatPr defaultColWidth="9.140625" defaultRowHeight="12.75"/>
  <cols>
    <col min="1" max="1" width="6.57421875" style="0" customWidth="1"/>
    <col min="2" max="2" width="13.7109375" style="0" customWidth="1"/>
    <col min="3" max="3" width="0.71875" style="0" customWidth="1"/>
    <col min="4" max="4" width="95.57421875" style="0" customWidth="1"/>
  </cols>
  <sheetData>
    <row r="3" spans="1:4" ht="30" customHeight="1">
      <c r="A3" s="260" t="s">
        <v>33</v>
      </c>
      <c r="B3" s="39" t="s">
        <v>13</v>
      </c>
      <c r="C3" s="24"/>
      <c r="D3" s="22" t="s">
        <v>32</v>
      </c>
    </row>
    <row r="4" ht="6.75" customHeight="1">
      <c r="A4" s="260"/>
    </row>
    <row r="5" spans="1:4" ht="24" customHeight="1">
      <c r="A5" s="260"/>
      <c r="B5" s="38">
        <v>115.19</v>
      </c>
      <c r="D5" s="124" t="s">
        <v>100</v>
      </c>
    </row>
    <row r="6" spans="1:4" ht="24" customHeight="1">
      <c r="A6" s="260"/>
      <c r="B6" s="38">
        <v>207.72</v>
      </c>
      <c r="D6" s="124" t="s">
        <v>207</v>
      </c>
    </row>
    <row r="7" spans="1:4" ht="24" customHeight="1">
      <c r="A7" s="260"/>
      <c r="B7" s="38"/>
      <c r="D7" s="124"/>
    </row>
    <row r="8" spans="1:4" ht="24" customHeight="1">
      <c r="A8" s="260"/>
      <c r="B8" s="38"/>
      <c r="D8" s="124"/>
    </row>
    <row r="9" spans="1:4" ht="24" customHeight="1">
      <c r="A9" s="260"/>
      <c r="B9" s="38"/>
      <c r="D9" s="37"/>
    </row>
    <row r="10" spans="1:4" ht="24" customHeight="1">
      <c r="A10" s="260"/>
      <c r="B10" s="38"/>
      <c r="D10" s="37"/>
    </row>
    <row r="11" spans="1:4" ht="24" customHeight="1">
      <c r="A11" s="260"/>
      <c r="B11" s="38"/>
      <c r="D11" s="37"/>
    </row>
    <row r="12" spans="1:4" ht="24" customHeight="1">
      <c r="A12" s="260"/>
      <c r="B12" s="38"/>
      <c r="D12" s="37"/>
    </row>
    <row r="13" spans="1:4" ht="24" customHeight="1">
      <c r="A13" s="260"/>
      <c r="B13" s="38"/>
      <c r="D13" s="37"/>
    </row>
    <row r="14" spans="1:4" ht="24" customHeight="1">
      <c r="A14" s="260"/>
      <c r="B14" s="38"/>
      <c r="D14" s="37"/>
    </row>
    <row r="15" spans="1:4" ht="24" customHeight="1">
      <c r="A15" s="260"/>
      <c r="B15" s="38"/>
      <c r="D15" s="37"/>
    </row>
    <row r="16" spans="1:4" ht="24" customHeight="1">
      <c r="A16" s="260"/>
      <c r="B16" s="38"/>
      <c r="D16" s="37"/>
    </row>
    <row r="17" spans="1:4" ht="24" customHeight="1">
      <c r="A17" s="260"/>
      <c r="B17" s="38"/>
      <c r="D17" s="37"/>
    </row>
    <row r="18" spans="1:4" ht="24" customHeight="1">
      <c r="A18" s="260"/>
      <c r="B18" s="38"/>
      <c r="D18" s="37"/>
    </row>
    <row r="19" spans="1:4" ht="24" customHeight="1">
      <c r="A19" s="260"/>
      <c r="B19" s="38"/>
      <c r="D19" s="37"/>
    </row>
    <row r="20" spans="1:4" ht="24" customHeight="1">
      <c r="A20" s="260"/>
      <c r="B20" s="38"/>
      <c r="D20" s="37"/>
    </row>
    <row r="21" spans="1:4" ht="24" customHeight="1">
      <c r="A21" s="260"/>
      <c r="B21" s="38"/>
      <c r="D21" s="37"/>
    </row>
    <row r="22" spans="1:4" ht="24" customHeight="1">
      <c r="A22" s="260"/>
      <c r="B22" s="38"/>
      <c r="D22" s="37"/>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sheetData>
  <sheetProtection/>
  <mergeCells count="1">
    <mergeCell ref="A3:A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47"/>
  <sheetViews>
    <sheetView view="pageLayout" zoomScaleNormal="85" zoomScaleSheetLayoutView="100" workbookViewId="0" topLeftCell="A37">
      <selection activeCell="D41" sqref="D41:D42"/>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4"/>
      <c r="B2" s="253" t="s">
        <v>3</v>
      </c>
      <c r="C2" s="254"/>
      <c r="D2" s="255"/>
      <c r="E2" s="48"/>
      <c r="F2" s="256" t="s">
        <v>0</v>
      </c>
      <c r="G2" s="257"/>
      <c r="H2" s="257"/>
      <c r="I2" s="257"/>
      <c r="J2" s="258"/>
      <c r="K2" s="48"/>
      <c r="L2" s="256" t="s">
        <v>1</v>
      </c>
      <c r="M2" s="258"/>
      <c r="N2" s="48"/>
      <c r="O2" s="256" t="s">
        <v>2</v>
      </c>
      <c r="P2" s="258"/>
      <c r="Q2" s="35"/>
      <c r="R2" s="251" t="s">
        <v>26</v>
      </c>
      <c r="S2" s="20"/>
      <c r="T2" s="249" t="s">
        <v>20</v>
      </c>
    </row>
    <row r="3" spans="1:20" ht="65.25">
      <c r="A3" s="55"/>
      <c r="B3" s="56" t="s">
        <v>29</v>
      </c>
      <c r="C3" s="60" t="s">
        <v>8</v>
      </c>
      <c r="D3" s="60" t="s">
        <v>9</v>
      </c>
      <c r="E3" s="47"/>
      <c r="F3" s="56" t="s">
        <v>6</v>
      </c>
      <c r="G3" s="57" t="s">
        <v>35</v>
      </c>
      <c r="H3" s="58" t="s">
        <v>25</v>
      </c>
      <c r="I3" s="59" t="s">
        <v>22</v>
      </c>
      <c r="J3" s="56" t="s">
        <v>7</v>
      </c>
      <c r="K3" s="47"/>
      <c r="L3" s="58" t="s">
        <v>29</v>
      </c>
      <c r="M3" s="59" t="s">
        <v>5</v>
      </c>
      <c r="N3" s="47"/>
      <c r="O3" s="58" t="s">
        <v>4</v>
      </c>
      <c r="P3" s="59" t="s">
        <v>27</v>
      </c>
      <c r="Q3" s="36"/>
      <c r="R3" s="252"/>
      <c r="S3" s="14"/>
      <c r="T3" s="250"/>
    </row>
    <row r="4" spans="1:18" ht="3" customHeight="1">
      <c r="A4" s="55"/>
      <c r="B4" s="23"/>
      <c r="R4" s="25"/>
    </row>
    <row r="5" spans="1:20" ht="15.75">
      <c r="A5" s="55"/>
      <c r="B5" s="242" t="s">
        <v>74</v>
      </c>
      <c r="C5" s="244">
        <v>0</v>
      </c>
      <c r="D5" s="244">
        <v>4.57</v>
      </c>
      <c r="E5" s="2"/>
      <c r="F5" s="246" t="s">
        <v>76</v>
      </c>
      <c r="G5" s="245"/>
      <c r="H5" s="28"/>
      <c r="I5" s="29"/>
      <c r="J5" s="30"/>
      <c r="K5" s="2"/>
      <c r="L5" s="28"/>
      <c r="M5" s="29"/>
      <c r="N5" s="2"/>
      <c r="O5" s="28"/>
      <c r="P5" s="29"/>
      <c r="Q5" s="2"/>
      <c r="R5" s="128" t="s">
        <v>77</v>
      </c>
      <c r="S5" s="46"/>
      <c r="T5" s="49"/>
    </row>
    <row r="6" spans="1:20" ht="15.75">
      <c r="A6" s="55"/>
      <c r="B6" s="242"/>
      <c r="C6" s="244"/>
      <c r="D6" s="244"/>
      <c r="E6" s="2"/>
      <c r="F6" s="245"/>
      <c r="G6" s="245"/>
      <c r="H6" s="125"/>
      <c r="I6" s="126"/>
      <c r="J6" s="127"/>
      <c r="K6" s="2"/>
      <c r="L6" s="125"/>
      <c r="M6" s="126"/>
      <c r="N6" s="2"/>
      <c r="O6" s="125"/>
      <c r="P6" s="126"/>
      <c r="Q6" s="2"/>
      <c r="R6" s="27"/>
      <c r="S6" s="46"/>
      <c r="T6" s="49"/>
    </row>
    <row r="7" spans="1:20" ht="63.75">
      <c r="A7" s="55"/>
      <c r="B7" s="243" t="s">
        <v>74</v>
      </c>
      <c r="C7" s="244">
        <v>4.57</v>
      </c>
      <c r="D7" s="244">
        <v>115.19</v>
      </c>
      <c r="E7" s="2"/>
      <c r="F7" s="246" t="s">
        <v>75</v>
      </c>
      <c r="G7" s="246" t="s">
        <v>88</v>
      </c>
      <c r="H7" s="129" t="s">
        <v>89</v>
      </c>
      <c r="I7" s="141" t="s">
        <v>90</v>
      </c>
      <c r="J7" s="130" t="s">
        <v>88</v>
      </c>
      <c r="K7" s="2"/>
      <c r="L7" s="129" t="s">
        <v>86</v>
      </c>
      <c r="M7" s="29">
        <v>1</v>
      </c>
      <c r="N7" s="2"/>
      <c r="O7" s="28"/>
      <c r="P7" s="29"/>
      <c r="Q7" s="2"/>
      <c r="R7" s="128" t="s">
        <v>78</v>
      </c>
      <c r="S7" s="46"/>
      <c r="T7" s="49"/>
    </row>
    <row r="8" spans="1:20" ht="15.75">
      <c r="A8" s="55"/>
      <c r="B8" s="242"/>
      <c r="C8" s="244"/>
      <c r="D8" s="244"/>
      <c r="E8" s="2"/>
      <c r="F8" s="245"/>
      <c r="G8" s="245"/>
      <c r="H8" s="144" t="s">
        <v>92</v>
      </c>
      <c r="I8" s="143" t="s">
        <v>90</v>
      </c>
      <c r="J8" s="142" t="s">
        <v>91</v>
      </c>
      <c r="K8" s="2"/>
      <c r="L8" s="125"/>
      <c r="M8" s="126"/>
      <c r="N8" s="2"/>
      <c r="O8" s="125"/>
      <c r="P8" s="126"/>
      <c r="Q8" s="2"/>
      <c r="R8" s="27"/>
      <c r="S8" s="46"/>
      <c r="T8" s="49"/>
    </row>
    <row r="9" spans="1:20" ht="25.5">
      <c r="A9" s="55"/>
      <c r="B9" s="243" t="s">
        <v>87</v>
      </c>
      <c r="C9" s="244">
        <v>38.32</v>
      </c>
      <c r="D9" s="244">
        <v>38.47</v>
      </c>
      <c r="E9" s="2"/>
      <c r="F9" s="246" t="s">
        <v>75</v>
      </c>
      <c r="G9" s="246" t="s">
        <v>88</v>
      </c>
      <c r="H9" s="129" t="s">
        <v>89</v>
      </c>
      <c r="I9" s="141" t="s">
        <v>90</v>
      </c>
      <c r="J9" s="30"/>
      <c r="K9" s="2"/>
      <c r="L9" s="28"/>
      <c r="M9" s="29"/>
      <c r="N9" s="2"/>
      <c r="O9" s="28"/>
      <c r="P9" s="29"/>
      <c r="Q9" s="2"/>
      <c r="R9" s="128" t="s">
        <v>79</v>
      </c>
      <c r="S9" s="46"/>
      <c r="T9" s="49"/>
    </row>
    <row r="10" spans="1:20" ht="15.75">
      <c r="A10" s="55"/>
      <c r="B10" s="242"/>
      <c r="C10" s="244"/>
      <c r="D10" s="244"/>
      <c r="E10" s="2"/>
      <c r="F10" s="245"/>
      <c r="G10" s="245"/>
      <c r="H10" s="144" t="s">
        <v>92</v>
      </c>
      <c r="I10" s="143" t="s">
        <v>90</v>
      </c>
      <c r="J10" s="127"/>
      <c r="K10" s="2"/>
      <c r="L10" s="125"/>
      <c r="M10" s="126"/>
      <c r="N10" s="2"/>
      <c r="O10" s="125"/>
      <c r="P10" s="126"/>
      <c r="Q10" s="2"/>
      <c r="R10" s="27"/>
      <c r="S10" s="46"/>
      <c r="T10" s="49"/>
    </row>
    <row r="11" spans="1:20" ht="38.25">
      <c r="A11" s="55"/>
      <c r="B11" s="243" t="s">
        <v>87</v>
      </c>
      <c r="C11" s="244">
        <v>58.12</v>
      </c>
      <c r="D11" s="244">
        <v>58.78</v>
      </c>
      <c r="E11" s="2"/>
      <c r="F11" s="246" t="s">
        <v>75</v>
      </c>
      <c r="G11" s="246" t="s">
        <v>88</v>
      </c>
      <c r="H11" s="129" t="s">
        <v>89</v>
      </c>
      <c r="I11" s="141" t="s">
        <v>90</v>
      </c>
      <c r="J11" s="30"/>
      <c r="K11" s="2"/>
      <c r="L11" s="28"/>
      <c r="M11" s="29"/>
      <c r="N11" s="2"/>
      <c r="O11" s="28"/>
      <c r="P11" s="29"/>
      <c r="Q11" s="2"/>
      <c r="R11" s="128" t="s">
        <v>80</v>
      </c>
      <c r="S11" s="46"/>
      <c r="T11" s="49"/>
    </row>
    <row r="12" spans="1:20" ht="15.75">
      <c r="A12" s="55"/>
      <c r="B12" s="242"/>
      <c r="C12" s="244"/>
      <c r="D12" s="244"/>
      <c r="E12" s="2"/>
      <c r="F12" s="245"/>
      <c r="G12" s="245"/>
      <c r="H12" s="144" t="s">
        <v>92</v>
      </c>
      <c r="I12" s="143" t="s">
        <v>90</v>
      </c>
      <c r="J12" s="127"/>
      <c r="K12" s="2"/>
      <c r="L12" s="125"/>
      <c r="M12" s="126"/>
      <c r="N12" s="2"/>
      <c r="O12" s="125"/>
      <c r="P12" s="126"/>
      <c r="Q12" s="2"/>
      <c r="R12" s="27"/>
      <c r="S12" s="46"/>
      <c r="T12" s="49"/>
    </row>
    <row r="13" spans="1:20" ht="51">
      <c r="A13" s="55"/>
      <c r="B13" s="243" t="s">
        <v>87</v>
      </c>
      <c r="C13" s="244">
        <v>66.15</v>
      </c>
      <c r="D13" s="244">
        <v>66.99</v>
      </c>
      <c r="E13" s="2"/>
      <c r="F13" s="246" t="s">
        <v>75</v>
      </c>
      <c r="G13" s="246" t="s">
        <v>88</v>
      </c>
      <c r="H13" s="129" t="s">
        <v>89</v>
      </c>
      <c r="I13" s="141" t="s">
        <v>90</v>
      </c>
      <c r="J13" s="30"/>
      <c r="K13" s="2"/>
      <c r="L13" s="129" t="s">
        <v>86</v>
      </c>
      <c r="M13" s="29">
        <v>1</v>
      </c>
      <c r="N13" s="2"/>
      <c r="O13" s="129" t="s">
        <v>85</v>
      </c>
      <c r="P13" s="29">
        <v>0.1</v>
      </c>
      <c r="Q13" s="2"/>
      <c r="R13" s="128" t="s">
        <v>81</v>
      </c>
      <c r="S13" s="46"/>
      <c r="T13" s="49"/>
    </row>
    <row r="14" spans="1:20" ht="15.75">
      <c r="A14" s="55"/>
      <c r="B14" s="242"/>
      <c r="C14" s="244"/>
      <c r="D14" s="244"/>
      <c r="E14" s="2"/>
      <c r="F14" s="245"/>
      <c r="G14" s="245"/>
      <c r="H14" s="144" t="s">
        <v>92</v>
      </c>
      <c r="I14" s="143" t="s">
        <v>90</v>
      </c>
      <c r="J14" s="127"/>
      <c r="K14" s="2"/>
      <c r="L14" s="125"/>
      <c r="M14" s="126"/>
      <c r="N14" s="2"/>
      <c r="O14" s="125"/>
      <c r="P14" s="126"/>
      <c r="Q14" s="2"/>
      <c r="R14" s="27"/>
      <c r="S14" s="46"/>
      <c r="T14" s="49"/>
    </row>
    <row r="15" spans="1:20" ht="25.5">
      <c r="A15" s="55"/>
      <c r="B15" s="243" t="s">
        <v>87</v>
      </c>
      <c r="C15" s="244">
        <v>66.99</v>
      </c>
      <c r="D15" s="244">
        <v>83.25</v>
      </c>
      <c r="E15" s="2"/>
      <c r="F15" s="246" t="s">
        <v>75</v>
      </c>
      <c r="G15" s="246" t="s">
        <v>88</v>
      </c>
      <c r="H15" s="129" t="s">
        <v>89</v>
      </c>
      <c r="I15" s="141" t="s">
        <v>90</v>
      </c>
      <c r="J15" s="30"/>
      <c r="K15" s="2"/>
      <c r="L15" s="129" t="s">
        <v>86</v>
      </c>
      <c r="M15" s="29">
        <v>2</v>
      </c>
      <c r="N15" s="2"/>
      <c r="O15" s="28"/>
      <c r="P15" s="29"/>
      <c r="Q15" s="2"/>
      <c r="R15" s="128" t="s">
        <v>82</v>
      </c>
      <c r="S15" s="46"/>
      <c r="T15" s="49"/>
    </row>
    <row r="16" spans="1:20" ht="15.75">
      <c r="A16" s="55"/>
      <c r="B16" s="242"/>
      <c r="C16" s="244"/>
      <c r="D16" s="244"/>
      <c r="E16" s="2"/>
      <c r="F16" s="245"/>
      <c r="G16" s="245"/>
      <c r="H16" s="144" t="s">
        <v>92</v>
      </c>
      <c r="I16" s="143" t="s">
        <v>90</v>
      </c>
      <c r="J16" s="127"/>
      <c r="K16" s="2"/>
      <c r="L16" s="125"/>
      <c r="M16" s="126"/>
      <c r="N16" s="2"/>
      <c r="O16" s="125"/>
      <c r="P16" s="126"/>
      <c r="Q16" s="2"/>
      <c r="R16" s="27"/>
      <c r="S16" s="46"/>
      <c r="T16" s="49"/>
    </row>
    <row r="17" spans="1:20" ht="63.75">
      <c r="A17" s="55"/>
      <c r="B17" s="243" t="s">
        <v>87</v>
      </c>
      <c r="C17" s="244">
        <v>83.25</v>
      </c>
      <c r="D17" s="244">
        <v>89.27</v>
      </c>
      <c r="E17" s="2"/>
      <c r="F17" s="246" t="s">
        <v>75</v>
      </c>
      <c r="G17" s="246" t="s">
        <v>88</v>
      </c>
      <c r="H17" s="129" t="s">
        <v>89</v>
      </c>
      <c r="I17" s="141" t="s">
        <v>90</v>
      </c>
      <c r="J17" s="30"/>
      <c r="K17" s="2"/>
      <c r="L17" s="28"/>
      <c r="M17" s="29"/>
      <c r="N17" s="2"/>
      <c r="O17" s="129"/>
      <c r="P17" s="29"/>
      <c r="Q17" s="2"/>
      <c r="R17" s="128" t="s">
        <v>83</v>
      </c>
      <c r="S17" s="46"/>
      <c r="T17" s="49"/>
    </row>
    <row r="18" spans="1:20" ht="15.75">
      <c r="A18" s="55"/>
      <c r="B18" s="242"/>
      <c r="C18" s="244"/>
      <c r="D18" s="244"/>
      <c r="E18" s="2"/>
      <c r="F18" s="245"/>
      <c r="G18" s="245"/>
      <c r="H18" s="125"/>
      <c r="I18" s="143" t="s">
        <v>93</v>
      </c>
      <c r="J18" s="127"/>
      <c r="K18" s="2"/>
      <c r="L18" s="125"/>
      <c r="M18" s="126"/>
      <c r="N18" s="2"/>
      <c r="O18" s="125"/>
      <c r="P18" s="126"/>
      <c r="Q18" s="2"/>
      <c r="R18" s="27"/>
      <c r="S18" s="46"/>
      <c r="T18" s="49"/>
    </row>
    <row r="19" spans="1:20" ht="25.5">
      <c r="A19" s="55"/>
      <c r="B19" s="243" t="s">
        <v>87</v>
      </c>
      <c r="C19" s="244">
        <v>90.32</v>
      </c>
      <c r="D19" s="244">
        <v>91.55</v>
      </c>
      <c r="E19" s="2"/>
      <c r="F19" s="246" t="s">
        <v>75</v>
      </c>
      <c r="G19" s="246" t="s">
        <v>88</v>
      </c>
      <c r="H19" s="129" t="s">
        <v>89</v>
      </c>
      <c r="I19" s="141" t="s">
        <v>90</v>
      </c>
      <c r="J19" s="30"/>
      <c r="K19" s="2"/>
      <c r="L19" s="28"/>
      <c r="M19" s="29"/>
      <c r="N19" s="2"/>
      <c r="O19" s="28"/>
      <c r="P19" s="29"/>
      <c r="Q19" s="2"/>
      <c r="R19" s="128" t="s">
        <v>84</v>
      </c>
      <c r="S19" s="46"/>
      <c r="T19" s="49"/>
    </row>
    <row r="20" spans="1:20" ht="15.75">
      <c r="A20" s="55"/>
      <c r="B20" s="242"/>
      <c r="C20" s="244"/>
      <c r="D20" s="244"/>
      <c r="E20" s="2"/>
      <c r="F20" s="245"/>
      <c r="G20" s="245"/>
      <c r="H20" s="144" t="s">
        <v>94</v>
      </c>
      <c r="I20" s="143" t="s">
        <v>90</v>
      </c>
      <c r="J20" s="127"/>
      <c r="K20" s="2"/>
      <c r="L20" s="125"/>
      <c r="M20" s="126"/>
      <c r="N20" s="2"/>
      <c r="O20" s="125"/>
      <c r="P20" s="126"/>
      <c r="Q20" s="2"/>
      <c r="R20" s="27"/>
      <c r="S20" s="46"/>
      <c r="T20" s="49"/>
    </row>
    <row r="21" spans="1:20" ht="51">
      <c r="A21" s="55"/>
      <c r="B21" s="243" t="s">
        <v>87</v>
      </c>
      <c r="C21" s="244">
        <v>104.74</v>
      </c>
      <c r="D21" s="244">
        <v>115.19</v>
      </c>
      <c r="E21" s="2"/>
      <c r="F21" s="246" t="s">
        <v>75</v>
      </c>
      <c r="G21" s="246" t="s">
        <v>88</v>
      </c>
      <c r="H21" s="129" t="s">
        <v>92</v>
      </c>
      <c r="I21" s="141" t="s">
        <v>90</v>
      </c>
      <c r="J21" s="30"/>
      <c r="K21" s="2"/>
      <c r="L21" s="28"/>
      <c r="M21" s="29"/>
      <c r="N21" s="2"/>
      <c r="O21" s="129" t="s">
        <v>85</v>
      </c>
      <c r="P21" s="29">
        <v>0.1</v>
      </c>
      <c r="Q21" s="2"/>
      <c r="R21" s="128" t="s">
        <v>95</v>
      </c>
      <c r="S21" s="46"/>
      <c r="T21" s="49"/>
    </row>
    <row r="22" spans="1:20" ht="15.75">
      <c r="A22" s="55"/>
      <c r="B22" s="242"/>
      <c r="C22" s="244"/>
      <c r="D22" s="244"/>
      <c r="E22" s="2"/>
      <c r="F22" s="245"/>
      <c r="G22" s="245"/>
      <c r="H22" s="144" t="s">
        <v>89</v>
      </c>
      <c r="I22" s="143" t="s">
        <v>90</v>
      </c>
      <c r="J22" s="127"/>
      <c r="K22" s="2"/>
      <c r="L22" s="125"/>
      <c r="M22" s="126"/>
      <c r="N22" s="2"/>
      <c r="O22" s="125"/>
      <c r="P22" s="126"/>
      <c r="Q22" s="2"/>
      <c r="R22" s="27"/>
      <c r="S22" s="46"/>
      <c r="T22" s="49"/>
    </row>
    <row r="23" spans="2:20" ht="63.75">
      <c r="B23" s="243" t="s">
        <v>74</v>
      </c>
      <c r="C23" s="244">
        <v>115.19</v>
      </c>
      <c r="D23" s="244">
        <v>207.62</v>
      </c>
      <c r="E23" s="2"/>
      <c r="F23" s="246" t="s">
        <v>96</v>
      </c>
      <c r="G23" s="246" t="s">
        <v>91</v>
      </c>
      <c r="H23" s="129" t="s">
        <v>92</v>
      </c>
      <c r="I23" s="141" t="s">
        <v>90</v>
      </c>
      <c r="J23" s="30"/>
      <c r="K23" s="2"/>
      <c r="L23" s="28"/>
      <c r="M23" s="29"/>
      <c r="N23" s="2"/>
      <c r="O23" s="28"/>
      <c r="P23" s="29"/>
      <c r="Q23" s="2"/>
      <c r="R23" s="128" t="s">
        <v>97</v>
      </c>
      <c r="S23" s="46"/>
      <c r="T23" s="49"/>
    </row>
    <row r="24" spans="2:20" ht="15.75">
      <c r="B24" s="242"/>
      <c r="C24" s="244"/>
      <c r="D24" s="244"/>
      <c r="E24" s="2"/>
      <c r="F24" s="245"/>
      <c r="G24" s="245"/>
      <c r="H24" s="144" t="s">
        <v>89</v>
      </c>
      <c r="I24" s="143" t="s">
        <v>90</v>
      </c>
      <c r="J24" s="127"/>
      <c r="K24" s="2"/>
      <c r="L24" s="125"/>
      <c r="M24" s="126"/>
      <c r="N24" s="2"/>
      <c r="O24" s="125"/>
      <c r="P24" s="126"/>
      <c r="Q24" s="2"/>
      <c r="R24" s="27"/>
      <c r="S24" s="46"/>
      <c r="T24" s="49"/>
    </row>
    <row r="25" spans="2:20" ht="51">
      <c r="B25" s="243" t="s">
        <v>87</v>
      </c>
      <c r="C25" s="244">
        <v>116.84</v>
      </c>
      <c r="D25" s="244">
        <v>137.01</v>
      </c>
      <c r="E25" s="2"/>
      <c r="F25" s="246" t="s">
        <v>96</v>
      </c>
      <c r="G25" s="246" t="s">
        <v>91</v>
      </c>
      <c r="H25" s="129" t="s">
        <v>92</v>
      </c>
      <c r="I25" s="141" t="s">
        <v>90</v>
      </c>
      <c r="J25" s="30"/>
      <c r="K25" s="2"/>
      <c r="L25" s="28"/>
      <c r="M25" s="29"/>
      <c r="N25" s="2"/>
      <c r="O25" s="28"/>
      <c r="P25" s="29"/>
      <c r="Q25" s="2"/>
      <c r="R25" s="128" t="s">
        <v>98</v>
      </c>
      <c r="S25" s="46"/>
      <c r="T25" s="49"/>
    </row>
    <row r="26" spans="2:20" ht="15.75">
      <c r="B26" s="242"/>
      <c r="C26" s="244"/>
      <c r="D26" s="244"/>
      <c r="E26" s="2"/>
      <c r="F26" s="245"/>
      <c r="G26" s="245"/>
      <c r="H26" s="144" t="s">
        <v>89</v>
      </c>
      <c r="I26" s="143" t="s">
        <v>90</v>
      </c>
      <c r="J26" s="127"/>
      <c r="K26" s="2"/>
      <c r="L26" s="125"/>
      <c r="M26" s="126"/>
      <c r="N26" s="2"/>
      <c r="O26" s="125"/>
      <c r="P26" s="126"/>
      <c r="Q26" s="2"/>
      <c r="R26" s="27"/>
      <c r="S26" s="46"/>
      <c r="T26" s="49"/>
    </row>
    <row r="27" spans="2:20" ht="76.5">
      <c r="B27" s="243" t="s">
        <v>87</v>
      </c>
      <c r="C27" s="244">
        <v>137.01</v>
      </c>
      <c r="D27" s="244">
        <v>158.87</v>
      </c>
      <c r="E27" s="2"/>
      <c r="F27" s="246" t="s">
        <v>96</v>
      </c>
      <c r="G27" s="246" t="s">
        <v>91</v>
      </c>
      <c r="H27" s="129" t="s">
        <v>92</v>
      </c>
      <c r="I27" s="141" t="s">
        <v>90</v>
      </c>
      <c r="J27" s="30"/>
      <c r="K27" s="2"/>
      <c r="L27" s="129" t="s">
        <v>86</v>
      </c>
      <c r="M27" s="29">
        <v>1</v>
      </c>
      <c r="N27" s="2"/>
      <c r="O27" s="129" t="s">
        <v>85</v>
      </c>
      <c r="P27" s="29">
        <v>0.5</v>
      </c>
      <c r="Q27" s="2"/>
      <c r="R27" s="128" t="s">
        <v>99</v>
      </c>
      <c r="S27" s="46"/>
      <c r="T27" s="49"/>
    </row>
    <row r="28" spans="2:20" ht="15.75">
      <c r="B28" s="242"/>
      <c r="C28" s="244"/>
      <c r="D28" s="244"/>
      <c r="E28" s="2"/>
      <c r="F28" s="245"/>
      <c r="G28" s="245"/>
      <c r="H28" s="144" t="s">
        <v>89</v>
      </c>
      <c r="I28" s="143" t="s">
        <v>90</v>
      </c>
      <c r="J28" s="127"/>
      <c r="K28" s="2"/>
      <c r="L28" s="125"/>
      <c r="M28" s="126"/>
      <c r="N28" s="2"/>
      <c r="O28" s="125"/>
      <c r="P28" s="126"/>
      <c r="Q28" s="2"/>
      <c r="R28" s="27"/>
      <c r="S28" s="46"/>
      <c r="T28" s="49"/>
    </row>
    <row r="29" spans="2:20" ht="63.75">
      <c r="B29" s="242" t="s">
        <v>87</v>
      </c>
      <c r="C29" s="244">
        <v>179.5</v>
      </c>
      <c r="D29" s="244">
        <v>203.22</v>
      </c>
      <c r="E29" s="2"/>
      <c r="F29" s="247" t="s">
        <v>180</v>
      </c>
      <c r="G29" s="245" t="s">
        <v>88</v>
      </c>
      <c r="H29" s="28" t="s">
        <v>89</v>
      </c>
      <c r="I29" s="29" t="s">
        <v>90</v>
      </c>
      <c r="J29" s="30"/>
      <c r="K29" s="2"/>
      <c r="L29" s="28" t="s">
        <v>86</v>
      </c>
      <c r="M29" s="29">
        <v>1</v>
      </c>
      <c r="N29" s="2"/>
      <c r="O29" s="28"/>
      <c r="P29" s="29"/>
      <c r="Q29" s="2"/>
      <c r="R29" s="26" t="s">
        <v>181</v>
      </c>
      <c r="S29" s="46"/>
      <c r="T29" s="49"/>
    </row>
    <row r="30" spans="2:20" ht="15.75">
      <c r="B30" s="242"/>
      <c r="C30" s="244"/>
      <c r="D30" s="244"/>
      <c r="E30" s="2"/>
      <c r="F30" s="248"/>
      <c r="G30" s="245"/>
      <c r="H30" s="125" t="s">
        <v>92</v>
      </c>
      <c r="I30" s="126" t="s">
        <v>90</v>
      </c>
      <c r="J30" s="127"/>
      <c r="K30" s="2"/>
      <c r="L30" s="125"/>
      <c r="M30" s="126"/>
      <c r="N30" s="2"/>
      <c r="O30" s="125"/>
      <c r="P30" s="126"/>
      <c r="Q30" s="2"/>
      <c r="R30" s="27"/>
      <c r="S30" s="46"/>
      <c r="T30" s="49"/>
    </row>
    <row r="31" spans="2:20" ht="38.25">
      <c r="B31" s="242" t="s">
        <v>87</v>
      </c>
      <c r="C31" s="244">
        <v>206.65</v>
      </c>
      <c r="D31" s="244">
        <v>207.62</v>
      </c>
      <c r="E31" s="2"/>
      <c r="F31" s="245" t="s">
        <v>96</v>
      </c>
      <c r="G31" s="245"/>
      <c r="H31" s="28" t="s">
        <v>89</v>
      </c>
      <c r="I31" s="29" t="s">
        <v>90</v>
      </c>
      <c r="J31" s="30"/>
      <c r="K31" s="2"/>
      <c r="L31" s="28" t="s">
        <v>86</v>
      </c>
      <c r="M31" s="29">
        <v>1</v>
      </c>
      <c r="N31" s="2"/>
      <c r="O31" s="28"/>
      <c r="P31" s="29"/>
      <c r="Q31" s="2"/>
      <c r="R31" s="26" t="s">
        <v>182</v>
      </c>
      <c r="S31" s="46"/>
      <c r="T31" s="49"/>
    </row>
    <row r="32" spans="2:20" ht="15.75">
      <c r="B32" s="242"/>
      <c r="C32" s="244"/>
      <c r="D32" s="244"/>
      <c r="E32" s="2"/>
      <c r="F32" s="245"/>
      <c r="G32" s="245"/>
      <c r="H32" s="125" t="s">
        <v>92</v>
      </c>
      <c r="I32" s="126" t="s">
        <v>90</v>
      </c>
      <c r="J32" s="127"/>
      <c r="K32" s="2"/>
      <c r="L32" s="125"/>
      <c r="M32" s="126"/>
      <c r="N32" s="2"/>
      <c r="O32" s="125"/>
      <c r="P32" s="126"/>
      <c r="Q32" s="2"/>
      <c r="R32" s="27"/>
      <c r="S32" s="46"/>
      <c r="T32" s="49"/>
    </row>
    <row r="33" spans="2:20" ht="38.25">
      <c r="B33" s="242" t="s">
        <v>74</v>
      </c>
      <c r="C33" s="244">
        <v>207.62</v>
      </c>
      <c r="D33" s="244">
        <v>295.66</v>
      </c>
      <c r="E33" s="2"/>
      <c r="F33" s="245" t="s">
        <v>75</v>
      </c>
      <c r="G33" s="245" t="s">
        <v>88</v>
      </c>
      <c r="H33" s="28" t="s">
        <v>89</v>
      </c>
      <c r="I33" s="29" t="s">
        <v>90</v>
      </c>
      <c r="J33" s="30"/>
      <c r="K33" s="2"/>
      <c r="L33" s="28"/>
      <c r="M33" s="29"/>
      <c r="N33" s="2"/>
      <c r="O33" s="28" t="s">
        <v>184</v>
      </c>
      <c r="P33" s="29">
        <v>0.01</v>
      </c>
      <c r="Q33" s="2"/>
      <c r="R33" s="128" t="s">
        <v>183</v>
      </c>
      <c r="S33" s="46"/>
      <c r="T33" s="49"/>
    </row>
    <row r="34" spans="2:20" ht="15.75">
      <c r="B34" s="242"/>
      <c r="C34" s="244"/>
      <c r="D34" s="244"/>
      <c r="E34" s="2"/>
      <c r="F34" s="245"/>
      <c r="G34" s="245"/>
      <c r="H34" s="125" t="s">
        <v>92</v>
      </c>
      <c r="I34" s="126" t="s">
        <v>90</v>
      </c>
      <c r="J34" s="127"/>
      <c r="K34" s="2"/>
      <c r="L34" s="125"/>
      <c r="M34" s="126"/>
      <c r="N34" s="2"/>
      <c r="O34" s="125" t="s">
        <v>185</v>
      </c>
      <c r="P34" s="126">
        <v>0.01</v>
      </c>
      <c r="Q34" s="2"/>
      <c r="R34" s="27"/>
      <c r="S34" s="46"/>
      <c r="T34" s="49"/>
    </row>
    <row r="35" spans="2:20" ht="38.25">
      <c r="B35" s="242" t="s">
        <v>87</v>
      </c>
      <c r="C35" s="244">
        <v>221.88</v>
      </c>
      <c r="D35" s="244">
        <v>240.59</v>
      </c>
      <c r="E35" s="2"/>
      <c r="F35" s="245" t="s">
        <v>75</v>
      </c>
      <c r="G35" s="245" t="s">
        <v>88</v>
      </c>
      <c r="H35" s="28" t="s">
        <v>89</v>
      </c>
      <c r="I35" s="29" t="s">
        <v>90</v>
      </c>
      <c r="J35" s="30"/>
      <c r="K35" s="2"/>
      <c r="L35" s="28" t="s">
        <v>86</v>
      </c>
      <c r="M35" s="29">
        <v>2</v>
      </c>
      <c r="N35" s="2"/>
      <c r="O35" s="28"/>
      <c r="P35" s="29"/>
      <c r="Q35" s="2"/>
      <c r="R35" s="26" t="s">
        <v>186</v>
      </c>
      <c r="S35" s="46"/>
      <c r="T35" s="49"/>
    </row>
    <row r="36" spans="2:20" ht="15.75">
      <c r="B36" s="242"/>
      <c r="C36" s="244"/>
      <c r="D36" s="244"/>
      <c r="E36" s="2"/>
      <c r="F36" s="245"/>
      <c r="G36" s="245"/>
      <c r="H36" s="125" t="s">
        <v>92</v>
      </c>
      <c r="I36" s="126" t="s">
        <v>90</v>
      </c>
      <c r="J36" s="127"/>
      <c r="K36" s="2"/>
      <c r="L36" s="125"/>
      <c r="M36" s="126"/>
      <c r="N36" s="2"/>
      <c r="O36" s="125"/>
      <c r="P36" s="126"/>
      <c r="Q36" s="2"/>
      <c r="R36" s="27"/>
      <c r="S36" s="46"/>
      <c r="T36" s="49"/>
    </row>
    <row r="37" spans="2:20" ht="38.25">
      <c r="B37" s="242" t="s">
        <v>87</v>
      </c>
      <c r="C37" s="244">
        <v>240.59</v>
      </c>
      <c r="D37" s="244">
        <v>259.41</v>
      </c>
      <c r="E37" s="2"/>
      <c r="F37" s="245" t="s">
        <v>75</v>
      </c>
      <c r="G37" s="245" t="s">
        <v>88</v>
      </c>
      <c r="H37" s="28" t="s">
        <v>89</v>
      </c>
      <c r="I37" s="29" t="s">
        <v>90</v>
      </c>
      <c r="J37" s="30"/>
      <c r="K37" s="2"/>
      <c r="L37" s="28"/>
      <c r="M37" s="29"/>
      <c r="N37" s="2"/>
      <c r="O37" s="28" t="s">
        <v>185</v>
      </c>
      <c r="P37" s="29">
        <v>0.01</v>
      </c>
      <c r="Q37" s="2"/>
      <c r="R37" s="26" t="s">
        <v>187</v>
      </c>
      <c r="S37" s="46"/>
      <c r="T37" s="49"/>
    </row>
    <row r="38" spans="2:20" ht="15.75">
      <c r="B38" s="242"/>
      <c r="C38" s="244"/>
      <c r="D38" s="244"/>
      <c r="E38" s="2"/>
      <c r="F38" s="245"/>
      <c r="G38" s="245"/>
      <c r="H38" s="125" t="s">
        <v>92</v>
      </c>
      <c r="I38" s="126" t="s">
        <v>90</v>
      </c>
      <c r="J38" s="127"/>
      <c r="K38" s="2"/>
      <c r="L38" s="125"/>
      <c r="M38" s="126"/>
      <c r="N38" s="2"/>
      <c r="O38" s="125"/>
      <c r="P38" s="126"/>
      <c r="Q38" s="2"/>
      <c r="R38" s="27"/>
      <c r="S38" s="46"/>
      <c r="T38" s="49"/>
    </row>
    <row r="39" spans="2:20" ht="38.25">
      <c r="B39" s="242" t="s">
        <v>87</v>
      </c>
      <c r="C39" s="244">
        <v>259.41</v>
      </c>
      <c r="D39" s="244">
        <v>259.84</v>
      </c>
      <c r="E39" s="2"/>
      <c r="F39" s="245" t="s">
        <v>75</v>
      </c>
      <c r="G39" s="245" t="s">
        <v>188</v>
      </c>
      <c r="H39" s="28" t="s">
        <v>94</v>
      </c>
      <c r="I39" s="29" t="s">
        <v>189</v>
      </c>
      <c r="J39" s="30"/>
      <c r="K39" s="2"/>
      <c r="L39" s="28"/>
      <c r="M39" s="29"/>
      <c r="N39" s="2"/>
      <c r="O39" s="28" t="s">
        <v>190</v>
      </c>
      <c r="P39" s="29">
        <v>50</v>
      </c>
      <c r="Q39" s="2"/>
      <c r="R39" s="128" t="s">
        <v>192</v>
      </c>
      <c r="S39" s="46"/>
      <c r="T39" s="49"/>
    </row>
    <row r="40" spans="2:20" ht="15.75">
      <c r="B40" s="242"/>
      <c r="C40" s="244"/>
      <c r="D40" s="244"/>
      <c r="E40" s="2"/>
      <c r="F40" s="245"/>
      <c r="G40" s="245"/>
      <c r="H40" s="125" t="s">
        <v>89</v>
      </c>
      <c r="I40" s="126" t="s">
        <v>90</v>
      </c>
      <c r="J40" s="127"/>
      <c r="K40" s="2"/>
      <c r="L40" s="125"/>
      <c r="M40" s="126"/>
      <c r="N40" s="2"/>
      <c r="O40" s="125" t="s">
        <v>191</v>
      </c>
      <c r="P40" s="126">
        <v>0.5</v>
      </c>
      <c r="Q40" s="2"/>
      <c r="R40" s="27"/>
      <c r="S40" s="46"/>
      <c r="T40" s="49"/>
    </row>
    <row r="41" spans="2:20" ht="51">
      <c r="B41" s="242" t="s">
        <v>87</v>
      </c>
      <c r="C41" s="244">
        <v>259.84</v>
      </c>
      <c r="D41" s="244">
        <v>266.7</v>
      </c>
      <c r="E41" s="2"/>
      <c r="F41" s="245" t="s">
        <v>75</v>
      </c>
      <c r="G41" s="245"/>
      <c r="H41" s="28" t="s">
        <v>89</v>
      </c>
      <c r="I41" s="29" t="s">
        <v>90</v>
      </c>
      <c r="J41" s="30"/>
      <c r="K41" s="2"/>
      <c r="L41" s="28"/>
      <c r="M41" s="29"/>
      <c r="N41" s="2"/>
      <c r="O41" s="28"/>
      <c r="P41" s="29"/>
      <c r="Q41" s="2"/>
      <c r="R41" s="26" t="s">
        <v>193</v>
      </c>
      <c r="S41" s="46"/>
      <c r="T41" s="49"/>
    </row>
    <row r="42" spans="2:20" ht="15.75">
      <c r="B42" s="242"/>
      <c r="C42" s="244"/>
      <c r="D42" s="244"/>
      <c r="E42" s="2"/>
      <c r="F42" s="245"/>
      <c r="G42" s="245"/>
      <c r="H42" s="125" t="s">
        <v>92</v>
      </c>
      <c r="I42" s="126" t="s">
        <v>90</v>
      </c>
      <c r="J42" s="127"/>
      <c r="K42" s="2"/>
      <c r="L42" s="125"/>
      <c r="M42" s="126"/>
      <c r="N42" s="2"/>
      <c r="O42" s="125"/>
      <c r="P42" s="126"/>
      <c r="Q42" s="2"/>
      <c r="R42" s="27"/>
      <c r="S42" s="46"/>
      <c r="T42" s="49"/>
    </row>
    <row r="43" spans="2:20" ht="25.5">
      <c r="B43" s="242" t="s">
        <v>87</v>
      </c>
      <c r="C43" s="244">
        <v>266.7</v>
      </c>
      <c r="D43" s="244">
        <v>269.05</v>
      </c>
      <c r="E43" s="2"/>
      <c r="F43" s="245" t="s">
        <v>75</v>
      </c>
      <c r="G43" s="245" t="s">
        <v>188</v>
      </c>
      <c r="H43" s="28" t="s">
        <v>89</v>
      </c>
      <c r="I43" s="29" t="s">
        <v>90</v>
      </c>
      <c r="J43" s="30"/>
      <c r="K43" s="2"/>
      <c r="L43" s="28" t="s">
        <v>86</v>
      </c>
      <c r="M43" s="29">
        <v>2</v>
      </c>
      <c r="N43" s="2"/>
      <c r="O43" s="28"/>
      <c r="P43" s="29"/>
      <c r="Q43" s="2"/>
      <c r="R43" s="26" t="s">
        <v>194</v>
      </c>
      <c r="S43" s="46"/>
      <c r="T43" s="49"/>
    </row>
    <row r="44" spans="2:20" ht="15.75">
      <c r="B44" s="242"/>
      <c r="C44" s="244"/>
      <c r="D44" s="244"/>
      <c r="E44" s="2"/>
      <c r="F44" s="245"/>
      <c r="G44" s="245"/>
      <c r="H44" s="125" t="s">
        <v>92</v>
      </c>
      <c r="I44" s="126" t="s">
        <v>90</v>
      </c>
      <c r="J44" s="127"/>
      <c r="K44" s="2"/>
      <c r="L44" s="125"/>
      <c r="M44" s="126"/>
      <c r="N44" s="2"/>
      <c r="O44" s="125"/>
      <c r="P44" s="126"/>
      <c r="Q44" s="2"/>
      <c r="R44" s="27"/>
      <c r="S44" s="46"/>
      <c r="T44" s="49"/>
    </row>
    <row r="45" spans="2:20" ht="76.5">
      <c r="B45" s="242" t="s">
        <v>87</v>
      </c>
      <c r="C45" s="244">
        <v>269.05</v>
      </c>
      <c r="D45" s="244">
        <v>295.66</v>
      </c>
      <c r="E45" s="2"/>
      <c r="F45" s="245" t="s">
        <v>75</v>
      </c>
      <c r="G45" s="245" t="s">
        <v>88</v>
      </c>
      <c r="H45" s="28" t="s">
        <v>89</v>
      </c>
      <c r="I45" s="29" t="s">
        <v>90</v>
      </c>
      <c r="J45" s="30"/>
      <c r="K45" s="2"/>
      <c r="L45" s="28" t="s">
        <v>86</v>
      </c>
      <c r="M45" s="29">
        <v>1</v>
      </c>
      <c r="N45" s="2"/>
      <c r="O45" s="28" t="s">
        <v>190</v>
      </c>
      <c r="P45" s="29">
        <v>0.1</v>
      </c>
      <c r="Q45" s="2"/>
      <c r="R45" s="26" t="s">
        <v>195</v>
      </c>
      <c r="S45" s="46"/>
      <c r="T45" s="49"/>
    </row>
    <row r="46" spans="2:20" ht="15.75">
      <c r="B46" s="242"/>
      <c r="C46" s="244"/>
      <c r="D46" s="244"/>
      <c r="E46" s="2"/>
      <c r="F46" s="245"/>
      <c r="G46" s="245"/>
      <c r="H46" s="125" t="s">
        <v>92</v>
      </c>
      <c r="I46" s="126" t="s">
        <v>90</v>
      </c>
      <c r="J46" s="127"/>
      <c r="K46" s="2"/>
      <c r="L46" s="125"/>
      <c r="M46" s="126"/>
      <c r="N46" s="2"/>
      <c r="O46" s="125"/>
      <c r="P46" s="126"/>
      <c r="Q46" s="2"/>
      <c r="R46" s="27"/>
      <c r="S46" s="46"/>
      <c r="T46" s="49"/>
    </row>
    <row r="47" spans="2:20" ht="15.75">
      <c r="B47" s="50"/>
      <c r="C47" s="140"/>
      <c r="D47" s="140"/>
      <c r="E47" s="44"/>
      <c r="F47" s="45"/>
      <c r="G47" s="45"/>
      <c r="H47" s="51"/>
      <c r="I47" s="52"/>
      <c r="J47" s="45"/>
      <c r="K47" s="44"/>
      <c r="L47" s="51"/>
      <c r="M47" s="52"/>
      <c r="N47" s="44"/>
      <c r="O47" s="51"/>
      <c r="P47" s="52"/>
      <c r="Q47" s="44"/>
      <c r="R47" s="53" t="s">
        <v>196</v>
      </c>
      <c r="S47" s="46"/>
      <c r="T47" s="49"/>
    </row>
  </sheetData>
  <sheetProtection/>
  <mergeCells count="111">
    <mergeCell ref="G21:G22"/>
    <mergeCell ref="G17:G18"/>
    <mergeCell ref="B25:B26"/>
    <mergeCell ref="C25:C26"/>
    <mergeCell ref="D25:D26"/>
    <mergeCell ref="F25:F26"/>
    <mergeCell ref="G25:G26"/>
    <mergeCell ref="B21:B22"/>
    <mergeCell ref="C21:C22"/>
    <mergeCell ref="D21:D22"/>
    <mergeCell ref="F21:F22"/>
    <mergeCell ref="G13:G14"/>
    <mergeCell ref="B23:B24"/>
    <mergeCell ref="C23:C24"/>
    <mergeCell ref="D23:D24"/>
    <mergeCell ref="F23:F24"/>
    <mergeCell ref="G23:G24"/>
    <mergeCell ref="B17:B18"/>
    <mergeCell ref="C17:C18"/>
    <mergeCell ref="D17:D18"/>
    <mergeCell ref="F17:F18"/>
    <mergeCell ref="G9:G10"/>
    <mergeCell ref="B19:B20"/>
    <mergeCell ref="C19:C20"/>
    <mergeCell ref="D19:D20"/>
    <mergeCell ref="F19:F20"/>
    <mergeCell ref="G19:G20"/>
    <mergeCell ref="B13:B14"/>
    <mergeCell ref="C13:C14"/>
    <mergeCell ref="D13:D14"/>
    <mergeCell ref="G5:G6"/>
    <mergeCell ref="B15:B16"/>
    <mergeCell ref="C15:C16"/>
    <mergeCell ref="D15:D16"/>
    <mergeCell ref="F15:F16"/>
    <mergeCell ref="G15:G16"/>
    <mergeCell ref="B9:B10"/>
    <mergeCell ref="C9:C10"/>
    <mergeCell ref="D9:D10"/>
    <mergeCell ref="B11:B12"/>
    <mergeCell ref="C11:C12"/>
    <mergeCell ref="D11:D12"/>
    <mergeCell ref="F11:F12"/>
    <mergeCell ref="G11:G12"/>
    <mergeCell ref="B5:B6"/>
    <mergeCell ref="C5:C6"/>
    <mergeCell ref="D5:D6"/>
    <mergeCell ref="F7:F8"/>
    <mergeCell ref="G7:G8"/>
    <mergeCell ref="F5:F6"/>
    <mergeCell ref="T2:T3"/>
    <mergeCell ref="R2:R3"/>
    <mergeCell ref="B2:D2"/>
    <mergeCell ref="F2:J2"/>
    <mergeCell ref="O2:P2"/>
    <mergeCell ref="F9:F10"/>
    <mergeCell ref="L2:M2"/>
    <mergeCell ref="B7:B8"/>
    <mergeCell ref="C7:C8"/>
    <mergeCell ref="D7:D8"/>
    <mergeCell ref="D27:D28"/>
    <mergeCell ref="F27:F28"/>
    <mergeCell ref="G27:G28"/>
    <mergeCell ref="C29:C30"/>
    <mergeCell ref="D29:D30"/>
    <mergeCell ref="F29:F30"/>
    <mergeCell ref="G29:G30"/>
    <mergeCell ref="F13:F14"/>
    <mergeCell ref="C31:C32"/>
    <mergeCell ref="D31:D32"/>
    <mergeCell ref="F31:F32"/>
    <mergeCell ref="G31:G32"/>
    <mergeCell ref="C33:C34"/>
    <mergeCell ref="D33:D34"/>
    <mergeCell ref="F33:F34"/>
    <mergeCell ref="G33:G34"/>
    <mergeCell ref="C27:C28"/>
    <mergeCell ref="C35:C36"/>
    <mergeCell ref="D35:D36"/>
    <mergeCell ref="F35:F36"/>
    <mergeCell ref="G35:G36"/>
    <mergeCell ref="C37:C38"/>
    <mergeCell ref="D37:D38"/>
    <mergeCell ref="F37:F38"/>
    <mergeCell ref="G37:G38"/>
    <mergeCell ref="C39:C40"/>
    <mergeCell ref="D39:D40"/>
    <mergeCell ref="F39:F40"/>
    <mergeCell ref="G39:G40"/>
    <mergeCell ref="C41:C42"/>
    <mergeCell ref="D41:D42"/>
    <mergeCell ref="F41:F42"/>
    <mergeCell ref="G41:G42"/>
    <mergeCell ref="C43:C44"/>
    <mergeCell ref="D43:D44"/>
    <mergeCell ref="F43:F44"/>
    <mergeCell ref="G43:G44"/>
    <mergeCell ref="C45:C46"/>
    <mergeCell ref="D45:D46"/>
    <mergeCell ref="F45:F46"/>
    <mergeCell ref="G45:G46"/>
    <mergeCell ref="B39:B40"/>
    <mergeCell ref="B41:B42"/>
    <mergeCell ref="B43:B44"/>
    <mergeCell ref="B45:B46"/>
    <mergeCell ref="B27:B28"/>
    <mergeCell ref="B29:B30"/>
    <mergeCell ref="B31:B32"/>
    <mergeCell ref="B33:B34"/>
    <mergeCell ref="B35:B36"/>
    <mergeCell ref="B37:B38"/>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11-09&amp;C&amp;"Arial,Bold"&amp;14GEOLOGY LOG</oddFooter>
  </headerFooter>
</worksheet>
</file>

<file path=xl/worksheets/sheet6.xml><?xml version="1.0" encoding="utf-8"?>
<worksheet xmlns="http://schemas.openxmlformats.org/spreadsheetml/2006/main" xmlns:r="http://schemas.openxmlformats.org/officeDocument/2006/relationships">
  <dimension ref="A1:Q39"/>
  <sheetViews>
    <sheetView zoomScaleSheetLayoutView="70" workbookViewId="0" topLeftCell="A1">
      <selection activeCell="A1" sqref="A1:Q1"/>
    </sheetView>
  </sheetViews>
  <sheetFormatPr defaultColWidth="9.140625" defaultRowHeight="12.75"/>
  <cols>
    <col min="1" max="1" width="4.57421875" style="0" customWidth="1"/>
    <col min="2" max="2" width="9.28125" style="0" customWidth="1"/>
    <col min="3" max="3" width="0.71875" style="11" customWidth="1"/>
    <col min="4" max="4" width="11.28125" style="2" customWidth="1"/>
    <col min="5" max="5" width="11.140625" style="2" customWidth="1"/>
    <col min="6" max="6" width="0.71875" style="11" customWidth="1"/>
    <col min="7" max="7" width="9.28125" style="147" customWidth="1"/>
    <col min="8" max="8" width="9.00390625" style="0" customWidth="1"/>
    <col min="9" max="9" width="0.71875" style="11" customWidth="1"/>
    <col min="10" max="10" width="9.28125" style="2" customWidth="1"/>
    <col min="11" max="11" width="0.71875" style="11" customWidth="1"/>
    <col min="12" max="12" width="9.28125" style="0" customWidth="1"/>
    <col min="13" max="13" width="6.00390625" style="0" customWidth="1"/>
    <col min="14" max="14" width="0.71875" style="11" customWidth="1"/>
    <col min="15" max="15" width="95.8515625" style="4" customWidth="1"/>
    <col min="16" max="16" width="0.71875" style="11" customWidth="1"/>
    <col min="17" max="17" width="2.8515625" style="0" customWidth="1"/>
  </cols>
  <sheetData>
    <row r="1" spans="1:17" ht="15.75">
      <c r="A1" s="259" t="s">
        <v>298</v>
      </c>
      <c r="B1" s="259"/>
      <c r="C1" s="259"/>
      <c r="D1" s="259"/>
      <c r="E1" s="259"/>
      <c r="F1" s="259"/>
      <c r="G1" s="259"/>
      <c r="H1" s="259"/>
      <c r="I1" s="259"/>
      <c r="J1" s="259"/>
      <c r="K1" s="259"/>
      <c r="L1" s="259"/>
      <c r="M1" s="259"/>
      <c r="N1" s="259"/>
      <c r="O1" s="259"/>
      <c r="P1" s="259"/>
      <c r="Q1" s="259"/>
    </row>
    <row r="2" ht="3.75" customHeight="1">
      <c r="D2" s="3"/>
    </row>
    <row r="3" spans="1:17" ht="12" customHeight="1">
      <c r="A3" s="261" t="s">
        <v>31</v>
      </c>
      <c r="B3" s="269" t="s">
        <v>30</v>
      </c>
      <c r="C3" s="32"/>
      <c r="D3" s="271" t="s">
        <v>8</v>
      </c>
      <c r="E3" s="271" t="s">
        <v>9</v>
      </c>
      <c r="F3" s="32"/>
      <c r="G3" s="273" t="s">
        <v>23</v>
      </c>
      <c r="H3" s="267" t="s">
        <v>24</v>
      </c>
      <c r="I3" s="32"/>
      <c r="J3" s="275" t="s">
        <v>28</v>
      </c>
      <c r="K3" s="32"/>
      <c r="L3" s="198" t="s">
        <v>2</v>
      </c>
      <c r="M3" s="200"/>
      <c r="N3" s="32"/>
      <c r="O3" s="265" t="s">
        <v>26</v>
      </c>
      <c r="Q3" s="263" t="s">
        <v>20</v>
      </c>
    </row>
    <row r="4" spans="1:17" ht="53.25" customHeight="1">
      <c r="A4" s="262"/>
      <c r="B4" s="270"/>
      <c r="C4" s="20"/>
      <c r="D4" s="272"/>
      <c r="E4" s="272"/>
      <c r="F4" s="20"/>
      <c r="G4" s="274"/>
      <c r="H4" s="268"/>
      <c r="I4" s="20"/>
      <c r="J4" s="276"/>
      <c r="K4" s="20"/>
      <c r="L4" s="33" t="s">
        <v>4</v>
      </c>
      <c r="M4" s="34" t="s">
        <v>27</v>
      </c>
      <c r="N4" s="20"/>
      <c r="O4" s="266"/>
      <c r="P4" s="14"/>
      <c r="Q4" s="264"/>
    </row>
    <row r="5" ht="3.75" customHeight="1">
      <c r="A5" s="262"/>
    </row>
    <row r="6" spans="1:17" ht="19.5" customHeight="1">
      <c r="A6" s="262"/>
      <c r="B6" s="243" t="s">
        <v>101</v>
      </c>
      <c r="C6" s="31"/>
      <c r="D6" s="244">
        <v>4.57</v>
      </c>
      <c r="E6" s="245">
        <v>58.12</v>
      </c>
      <c r="F6" s="31"/>
      <c r="G6" s="242">
        <v>70</v>
      </c>
      <c r="H6" s="245"/>
      <c r="I6" s="31"/>
      <c r="J6" s="245"/>
      <c r="K6" s="31"/>
      <c r="L6" s="28"/>
      <c r="M6" s="29"/>
      <c r="N6" s="40"/>
      <c r="O6" s="145" t="s">
        <v>104</v>
      </c>
      <c r="P6" s="31"/>
      <c r="Q6" s="43"/>
    </row>
    <row r="7" spans="1:17" ht="19.5" customHeight="1">
      <c r="A7" s="262"/>
      <c r="B7" s="242"/>
      <c r="C7" s="31"/>
      <c r="D7" s="244"/>
      <c r="E7" s="245"/>
      <c r="F7" s="31"/>
      <c r="G7" s="242"/>
      <c r="H7" s="245"/>
      <c r="I7" s="31"/>
      <c r="J7" s="245"/>
      <c r="K7" s="31"/>
      <c r="L7" s="125"/>
      <c r="M7" s="126"/>
      <c r="N7" s="40"/>
      <c r="O7" s="146"/>
      <c r="P7" s="31"/>
      <c r="Q7" s="43"/>
    </row>
    <row r="8" spans="1:17" ht="30" customHeight="1">
      <c r="A8" s="262"/>
      <c r="B8" s="243" t="s">
        <v>102</v>
      </c>
      <c r="C8" s="31"/>
      <c r="D8" s="244">
        <v>4.57</v>
      </c>
      <c r="E8" s="245">
        <v>58.12</v>
      </c>
      <c r="F8" s="31"/>
      <c r="G8" s="243">
        <v>70</v>
      </c>
      <c r="H8" s="245">
        <v>0</v>
      </c>
      <c r="I8" s="31"/>
      <c r="J8" s="245"/>
      <c r="K8" s="31"/>
      <c r="L8" s="28"/>
      <c r="M8" s="29"/>
      <c r="N8" s="40"/>
      <c r="O8" s="145" t="s">
        <v>105</v>
      </c>
      <c r="P8" s="31"/>
      <c r="Q8" s="43"/>
    </row>
    <row r="9" spans="1:17" ht="19.5" customHeight="1">
      <c r="A9" s="262"/>
      <c r="B9" s="242"/>
      <c r="C9" s="31"/>
      <c r="D9" s="244"/>
      <c r="E9" s="245"/>
      <c r="F9" s="31"/>
      <c r="G9" s="242"/>
      <c r="H9" s="245"/>
      <c r="I9" s="31"/>
      <c r="J9" s="245"/>
      <c r="K9" s="31"/>
      <c r="L9" s="125"/>
      <c r="M9" s="126"/>
      <c r="N9" s="40"/>
      <c r="O9" s="146"/>
      <c r="P9" s="31"/>
      <c r="Q9" s="43"/>
    </row>
    <row r="10" spans="1:17" ht="19.5" customHeight="1">
      <c r="A10" s="262"/>
      <c r="B10" s="243" t="s">
        <v>103</v>
      </c>
      <c r="C10" s="31"/>
      <c r="D10" s="244">
        <v>4.57</v>
      </c>
      <c r="E10" s="245">
        <v>58.12</v>
      </c>
      <c r="F10" s="31"/>
      <c r="G10" s="242">
        <v>15</v>
      </c>
      <c r="H10" s="245">
        <v>90</v>
      </c>
      <c r="I10" s="31"/>
      <c r="J10" s="245"/>
      <c r="K10" s="31"/>
      <c r="L10" s="28"/>
      <c r="M10" s="29"/>
      <c r="N10" s="40"/>
      <c r="O10" s="145" t="s">
        <v>106</v>
      </c>
      <c r="P10" s="31"/>
      <c r="Q10" s="43"/>
    </row>
    <row r="11" spans="1:17" ht="19.5" customHeight="1">
      <c r="A11" s="262"/>
      <c r="B11" s="242"/>
      <c r="C11" s="31"/>
      <c r="D11" s="244"/>
      <c r="E11" s="245"/>
      <c r="F11" s="31"/>
      <c r="G11" s="242"/>
      <c r="H11" s="245"/>
      <c r="I11" s="31"/>
      <c r="J11" s="245"/>
      <c r="K11" s="31"/>
      <c r="L11" s="125"/>
      <c r="M11" s="126"/>
      <c r="N11" s="40"/>
      <c r="O11" s="146"/>
      <c r="P11" s="31"/>
      <c r="Q11" s="43"/>
    </row>
    <row r="12" spans="1:17" ht="19.5" customHeight="1">
      <c r="A12" s="262"/>
      <c r="B12" s="243" t="s">
        <v>101</v>
      </c>
      <c r="C12" s="31"/>
      <c r="D12" s="244">
        <v>58.12</v>
      </c>
      <c r="E12" s="245">
        <v>62.48</v>
      </c>
      <c r="F12" s="31"/>
      <c r="G12" s="242">
        <v>55</v>
      </c>
      <c r="H12" s="245"/>
      <c r="I12" s="31"/>
      <c r="J12" s="245"/>
      <c r="K12" s="31"/>
      <c r="L12" s="28"/>
      <c r="M12" s="29"/>
      <c r="N12" s="40"/>
      <c r="O12" s="145" t="s">
        <v>107</v>
      </c>
      <c r="P12" s="31"/>
      <c r="Q12" s="43"/>
    </row>
    <row r="13" spans="1:17" ht="19.5" customHeight="1">
      <c r="A13" s="262"/>
      <c r="B13" s="242"/>
      <c r="C13" s="31"/>
      <c r="D13" s="244"/>
      <c r="E13" s="245"/>
      <c r="F13" s="31"/>
      <c r="G13" s="242"/>
      <c r="H13" s="245"/>
      <c r="I13" s="31"/>
      <c r="J13" s="245"/>
      <c r="K13" s="31"/>
      <c r="L13" s="125"/>
      <c r="M13" s="126"/>
      <c r="N13" s="40"/>
      <c r="O13" s="146"/>
      <c r="P13" s="31"/>
      <c r="Q13" s="43"/>
    </row>
    <row r="14" spans="1:17" ht="19.5" customHeight="1">
      <c r="A14" s="262"/>
      <c r="B14" s="243" t="s">
        <v>101</v>
      </c>
      <c r="C14" s="31"/>
      <c r="D14" s="244">
        <v>62.5</v>
      </c>
      <c r="E14" s="245">
        <v>104.74</v>
      </c>
      <c r="F14" s="31"/>
      <c r="G14" s="243">
        <v>75</v>
      </c>
      <c r="H14" s="245"/>
      <c r="I14" s="31"/>
      <c r="J14" s="245"/>
      <c r="K14" s="31"/>
      <c r="L14" s="28"/>
      <c r="M14" s="29"/>
      <c r="N14" s="40"/>
      <c r="O14" s="145" t="s">
        <v>108</v>
      </c>
      <c r="P14" s="31"/>
      <c r="Q14" s="43"/>
    </row>
    <row r="15" spans="1:17" ht="19.5" customHeight="1">
      <c r="A15" s="262"/>
      <c r="B15" s="242"/>
      <c r="C15" s="31"/>
      <c r="D15" s="244"/>
      <c r="E15" s="245"/>
      <c r="F15" s="31"/>
      <c r="G15" s="242"/>
      <c r="H15" s="245"/>
      <c r="I15" s="31"/>
      <c r="J15" s="245"/>
      <c r="K15" s="31"/>
      <c r="L15" s="125"/>
      <c r="M15" s="126"/>
      <c r="N15" s="40"/>
      <c r="O15" s="146"/>
      <c r="P15" s="31"/>
      <c r="Q15" s="43"/>
    </row>
    <row r="16" spans="1:17" ht="25.5">
      <c r="A16" s="262"/>
      <c r="B16" s="243" t="s">
        <v>103</v>
      </c>
      <c r="C16" s="31"/>
      <c r="D16" s="244">
        <v>62.5</v>
      </c>
      <c r="E16" s="245">
        <v>104.74</v>
      </c>
      <c r="F16" s="31"/>
      <c r="G16" s="243">
        <v>45</v>
      </c>
      <c r="H16" s="246" t="s">
        <v>110</v>
      </c>
      <c r="I16" s="31"/>
      <c r="J16" s="245"/>
      <c r="K16" s="31"/>
      <c r="L16" s="28"/>
      <c r="M16" s="29"/>
      <c r="N16" s="40"/>
      <c r="O16" s="145" t="s">
        <v>109</v>
      </c>
      <c r="P16" s="31"/>
      <c r="Q16" s="43"/>
    </row>
    <row r="17" spans="1:17" ht="19.5" customHeight="1">
      <c r="A17" s="262"/>
      <c r="B17" s="242"/>
      <c r="C17" s="31"/>
      <c r="D17" s="244"/>
      <c r="E17" s="245"/>
      <c r="F17" s="31"/>
      <c r="G17" s="242"/>
      <c r="H17" s="245"/>
      <c r="I17" s="31"/>
      <c r="J17" s="245"/>
      <c r="K17" s="31"/>
      <c r="L17" s="125"/>
      <c r="M17" s="126"/>
      <c r="N17" s="40"/>
      <c r="O17" s="146"/>
      <c r="P17" s="31"/>
      <c r="Q17" s="43"/>
    </row>
    <row r="18" spans="1:17" ht="19.5" customHeight="1">
      <c r="A18" s="262"/>
      <c r="B18" s="243" t="s">
        <v>101</v>
      </c>
      <c r="C18" s="31"/>
      <c r="D18" s="244">
        <v>115.19</v>
      </c>
      <c r="E18" s="245"/>
      <c r="F18" s="31"/>
      <c r="G18" s="242">
        <v>50</v>
      </c>
      <c r="H18" s="245"/>
      <c r="I18" s="31"/>
      <c r="J18" s="245"/>
      <c r="K18" s="31"/>
      <c r="L18" s="28"/>
      <c r="M18" s="29"/>
      <c r="N18" s="40"/>
      <c r="O18" s="145" t="s">
        <v>111</v>
      </c>
      <c r="P18" s="31"/>
      <c r="Q18" s="43"/>
    </row>
    <row r="19" spans="1:17" ht="19.5" customHeight="1">
      <c r="A19" s="262"/>
      <c r="B19" s="242"/>
      <c r="C19" s="31"/>
      <c r="D19" s="244"/>
      <c r="E19" s="245"/>
      <c r="F19" s="31"/>
      <c r="G19" s="242"/>
      <c r="H19" s="245"/>
      <c r="I19" s="31"/>
      <c r="J19" s="245"/>
      <c r="K19" s="31"/>
      <c r="L19" s="125"/>
      <c r="M19" s="126"/>
      <c r="N19" s="40"/>
      <c r="O19" s="146"/>
      <c r="P19" s="31"/>
      <c r="Q19" s="43"/>
    </row>
    <row r="20" spans="1:17" ht="25.5">
      <c r="A20" s="262"/>
      <c r="B20" s="243" t="s">
        <v>103</v>
      </c>
      <c r="C20" s="31"/>
      <c r="D20" s="244">
        <v>116.84</v>
      </c>
      <c r="E20" s="245">
        <v>137.01</v>
      </c>
      <c r="F20" s="31"/>
      <c r="G20" s="242">
        <v>75</v>
      </c>
      <c r="H20" s="245">
        <v>190</v>
      </c>
      <c r="I20" s="31"/>
      <c r="J20" s="245">
        <v>4</v>
      </c>
      <c r="K20" s="31"/>
      <c r="L20" s="28"/>
      <c r="M20" s="29"/>
      <c r="N20" s="40"/>
      <c r="O20" s="145" t="s">
        <v>113</v>
      </c>
      <c r="P20" s="31"/>
      <c r="Q20" s="43"/>
    </row>
    <row r="21" spans="1:17" ht="19.5" customHeight="1">
      <c r="A21" s="262"/>
      <c r="B21" s="242"/>
      <c r="C21" s="31"/>
      <c r="D21" s="244"/>
      <c r="E21" s="245"/>
      <c r="F21" s="31"/>
      <c r="G21" s="242"/>
      <c r="H21" s="245"/>
      <c r="I21" s="31"/>
      <c r="J21" s="245"/>
      <c r="K21" s="31"/>
      <c r="L21" s="125"/>
      <c r="M21" s="126"/>
      <c r="N21" s="40"/>
      <c r="O21" s="145"/>
      <c r="P21" s="31"/>
      <c r="Q21" s="43"/>
    </row>
    <row r="22" spans="1:17" ht="19.5" customHeight="1">
      <c r="A22" s="262"/>
      <c r="B22" s="243" t="s">
        <v>103</v>
      </c>
      <c r="C22" s="31"/>
      <c r="D22" s="244">
        <v>137.01</v>
      </c>
      <c r="E22" s="245"/>
      <c r="F22" s="31"/>
      <c r="G22" s="242"/>
      <c r="H22" s="245">
        <v>0</v>
      </c>
      <c r="I22" s="31"/>
      <c r="J22" s="245">
        <v>22</v>
      </c>
      <c r="K22" s="31"/>
      <c r="L22" s="28"/>
      <c r="M22" s="29"/>
      <c r="N22" s="40"/>
      <c r="O22" s="145" t="s">
        <v>112</v>
      </c>
      <c r="P22" s="31"/>
      <c r="Q22" s="43"/>
    </row>
    <row r="23" spans="1:17" ht="19.5" customHeight="1">
      <c r="A23" s="262"/>
      <c r="B23" s="242"/>
      <c r="C23" s="31"/>
      <c r="D23" s="244"/>
      <c r="E23" s="245"/>
      <c r="F23" s="31"/>
      <c r="G23" s="242"/>
      <c r="H23" s="245"/>
      <c r="I23" s="31"/>
      <c r="J23" s="245"/>
      <c r="K23" s="31"/>
      <c r="L23" s="125"/>
      <c r="M23" s="126"/>
      <c r="N23" s="40"/>
      <c r="O23" s="146"/>
      <c r="P23" s="31"/>
      <c r="Q23" s="43"/>
    </row>
    <row r="24" spans="1:17" ht="19.5" customHeight="1">
      <c r="A24" s="262"/>
      <c r="B24" s="243" t="s">
        <v>101</v>
      </c>
      <c r="C24" s="31"/>
      <c r="D24" s="244">
        <v>179.4</v>
      </c>
      <c r="E24" s="245">
        <v>203.22</v>
      </c>
      <c r="F24" s="139"/>
      <c r="G24" s="242">
        <v>55</v>
      </c>
      <c r="H24" s="245"/>
      <c r="I24" s="31"/>
      <c r="J24" s="245"/>
      <c r="K24" s="31"/>
      <c r="L24" s="28"/>
      <c r="M24" s="29"/>
      <c r="N24" s="40"/>
      <c r="O24" s="145" t="s">
        <v>199</v>
      </c>
      <c r="P24" s="31"/>
      <c r="Q24" s="43"/>
    </row>
    <row r="25" spans="1:17" ht="19.5" customHeight="1">
      <c r="A25" s="262"/>
      <c r="B25" s="242"/>
      <c r="C25" s="31"/>
      <c r="D25" s="244"/>
      <c r="E25" s="245"/>
      <c r="F25" s="31"/>
      <c r="G25" s="242"/>
      <c r="H25" s="245"/>
      <c r="I25" s="31"/>
      <c r="J25" s="245"/>
      <c r="K25" s="31"/>
      <c r="L25" s="125"/>
      <c r="M25" s="126"/>
      <c r="N25" s="40"/>
      <c r="O25" s="146"/>
      <c r="P25" s="31"/>
      <c r="Q25" s="43"/>
    </row>
    <row r="26" spans="1:17" ht="19.5" customHeight="1">
      <c r="A26" s="262"/>
      <c r="B26" s="243" t="s">
        <v>197</v>
      </c>
      <c r="C26" s="31"/>
      <c r="D26" s="244">
        <v>194.15</v>
      </c>
      <c r="E26" s="245"/>
      <c r="F26" s="31"/>
      <c r="G26" s="242">
        <v>90</v>
      </c>
      <c r="H26" s="245"/>
      <c r="I26" s="31"/>
      <c r="J26" s="245"/>
      <c r="K26" s="31"/>
      <c r="L26" s="28"/>
      <c r="M26" s="29"/>
      <c r="N26" s="40"/>
      <c r="O26" s="145" t="s">
        <v>200</v>
      </c>
      <c r="P26" s="31"/>
      <c r="Q26" s="43"/>
    </row>
    <row r="27" spans="1:17" ht="19.5" customHeight="1">
      <c r="A27" s="262"/>
      <c r="B27" s="242"/>
      <c r="C27" s="31"/>
      <c r="D27" s="244"/>
      <c r="E27" s="245"/>
      <c r="F27" s="31"/>
      <c r="G27" s="242"/>
      <c r="H27" s="245"/>
      <c r="I27" s="31"/>
      <c r="J27" s="245"/>
      <c r="K27" s="31"/>
      <c r="L27" s="125"/>
      <c r="M27" s="126"/>
      <c r="N27" s="40"/>
      <c r="O27" s="146"/>
      <c r="P27" s="31"/>
      <c r="Q27" s="43"/>
    </row>
    <row r="28" spans="1:17" ht="19.5" customHeight="1">
      <c r="A28" s="262"/>
      <c r="B28" s="243" t="s">
        <v>103</v>
      </c>
      <c r="C28" s="31"/>
      <c r="D28" s="244">
        <v>203.5</v>
      </c>
      <c r="E28" s="245">
        <v>205.35</v>
      </c>
      <c r="F28" s="31"/>
      <c r="G28" s="242">
        <v>80</v>
      </c>
      <c r="H28" s="245">
        <v>0</v>
      </c>
      <c r="I28" s="31"/>
      <c r="J28" s="245">
        <v>5</v>
      </c>
      <c r="K28" s="31"/>
      <c r="L28" s="28"/>
      <c r="M28" s="29"/>
      <c r="N28" s="40"/>
      <c r="O28" s="145" t="s">
        <v>201</v>
      </c>
      <c r="P28" s="31"/>
      <c r="Q28" s="43"/>
    </row>
    <row r="29" spans="1:17" ht="19.5" customHeight="1">
      <c r="A29" s="262"/>
      <c r="B29" s="242"/>
      <c r="C29" s="31"/>
      <c r="D29" s="244"/>
      <c r="E29" s="245"/>
      <c r="F29" s="31"/>
      <c r="G29" s="242"/>
      <c r="H29" s="245"/>
      <c r="I29" s="31"/>
      <c r="J29" s="245"/>
      <c r="K29" s="31"/>
      <c r="L29" s="125"/>
      <c r="M29" s="126"/>
      <c r="N29" s="40"/>
      <c r="O29" s="146"/>
      <c r="P29" s="31"/>
      <c r="Q29" s="43"/>
    </row>
    <row r="30" spans="1:17" ht="19.5" customHeight="1">
      <c r="A30" s="262"/>
      <c r="B30" s="243" t="s">
        <v>101</v>
      </c>
      <c r="C30" s="31"/>
      <c r="D30" s="244">
        <v>214.19</v>
      </c>
      <c r="E30" s="245">
        <v>217.9</v>
      </c>
      <c r="F30" s="31"/>
      <c r="G30" s="242">
        <v>40</v>
      </c>
      <c r="H30" s="245"/>
      <c r="I30" s="31"/>
      <c r="J30" s="245"/>
      <c r="K30" s="31"/>
      <c r="L30" s="28"/>
      <c r="M30" s="29"/>
      <c r="N30" s="40"/>
      <c r="O30" s="145" t="s">
        <v>202</v>
      </c>
      <c r="P30" s="31"/>
      <c r="Q30" s="139"/>
    </row>
    <row r="31" spans="2:17" ht="12.75">
      <c r="B31" s="242"/>
      <c r="C31" s="31"/>
      <c r="D31" s="244"/>
      <c r="E31" s="245"/>
      <c r="F31" s="31"/>
      <c r="G31" s="242"/>
      <c r="H31" s="245"/>
      <c r="I31" s="31"/>
      <c r="J31" s="245"/>
      <c r="K31" s="31"/>
      <c r="L31" s="125"/>
      <c r="M31" s="126"/>
      <c r="N31" s="40"/>
      <c r="O31" s="146"/>
      <c r="P31" s="31"/>
      <c r="Q31" s="139"/>
    </row>
    <row r="32" spans="2:17" ht="12.75">
      <c r="B32" s="243" t="s">
        <v>198</v>
      </c>
      <c r="C32" s="31"/>
      <c r="D32" s="244">
        <v>213.45</v>
      </c>
      <c r="E32" s="245">
        <v>218.28</v>
      </c>
      <c r="F32" s="31"/>
      <c r="G32" s="242">
        <v>45</v>
      </c>
      <c r="H32" s="245">
        <v>180</v>
      </c>
      <c r="I32" s="31"/>
      <c r="J32" s="245">
        <v>10</v>
      </c>
      <c r="K32" s="31"/>
      <c r="L32" s="28" t="s">
        <v>184</v>
      </c>
      <c r="M32" s="29"/>
      <c r="N32" s="40"/>
      <c r="O32" s="145" t="s">
        <v>203</v>
      </c>
      <c r="P32" s="31"/>
      <c r="Q32" s="139"/>
    </row>
    <row r="33" spans="2:17" ht="12.75">
      <c r="B33" s="242"/>
      <c r="C33" s="31"/>
      <c r="D33" s="244"/>
      <c r="E33" s="245"/>
      <c r="F33" s="31"/>
      <c r="G33" s="242"/>
      <c r="H33" s="245"/>
      <c r="I33" s="31"/>
      <c r="J33" s="245"/>
      <c r="K33" s="31"/>
      <c r="L33" s="125" t="s">
        <v>185</v>
      </c>
      <c r="M33" s="126"/>
      <c r="N33" s="40"/>
      <c r="O33" s="146"/>
      <c r="P33" s="31"/>
      <c r="Q33" s="139"/>
    </row>
    <row r="34" spans="2:17" ht="12.75">
      <c r="B34" s="243" t="s">
        <v>101</v>
      </c>
      <c r="C34" s="31"/>
      <c r="D34" s="244">
        <v>277.03</v>
      </c>
      <c r="E34" s="245">
        <v>295.66</v>
      </c>
      <c r="F34" s="31"/>
      <c r="G34" s="242"/>
      <c r="H34" s="245"/>
      <c r="I34" s="31"/>
      <c r="J34" s="245"/>
      <c r="K34" s="31"/>
      <c r="L34" s="28"/>
      <c r="M34" s="29"/>
      <c r="N34" s="40"/>
      <c r="O34" s="145" t="s">
        <v>204</v>
      </c>
      <c r="P34" s="31"/>
      <c r="Q34" s="139"/>
    </row>
    <row r="35" spans="2:17" ht="12.75">
      <c r="B35" s="242"/>
      <c r="C35" s="31"/>
      <c r="D35" s="244"/>
      <c r="E35" s="245"/>
      <c r="F35" s="31"/>
      <c r="G35" s="242"/>
      <c r="H35" s="245"/>
      <c r="I35" s="31"/>
      <c r="J35" s="245"/>
      <c r="K35" s="31"/>
      <c r="L35" s="125"/>
      <c r="M35" s="126"/>
      <c r="N35" s="40"/>
      <c r="O35" s="146"/>
      <c r="P35" s="31"/>
      <c r="Q35" s="139"/>
    </row>
    <row r="36" spans="2:17" ht="25.5">
      <c r="B36" s="243" t="s">
        <v>103</v>
      </c>
      <c r="C36" s="31"/>
      <c r="D36" s="244">
        <v>269.05</v>
      </c>
      <c r="E36" s="245">
        <v>295.66</v>
      </c>
      <c r="F36" s="31"/>
      <c r="G36" s="242">
        <v>45</v>
      </c>
      <c r="H36" s="245">
        <v>180</v>
      </c>
      <c r="I36" s="31"/>
      <c r="J36" s="245"/>
      <c r="K36" s="31"/>
      <c r="L36" s="28"/>
      <c r="M36" s="29"/>
      <c r="N36" s="40"/>
      <c r="O36" s="145" t="s">
        <v>205</v>
      </c>
      <c r="P36" s="31"/>
      <c r="Q36" s="139"/>
    </row>
    <row r="37" spans="2:17" ht="12.75">
      <c r="B37" s="242"/>
      <c r="C37" s="31"/>
      <c r="D37" s="244"/>
      <c r="E37" s="245"/>
      <c r="F37" s="31"/>
      <c r="G37" s="242"/>
      <c r="H37" s="245"/>
      <c r="I37" s="31"/>
      <c r="J37" s="245"/>
      <c r="K37" s="31"/>
      <c r="L37" s="125"/>
      <c r="M37" s="126"/>
      <c r="N37" s="40"/>
      <c r="O37" s="146"/>
      <c r="P37" s="31"/>
      <c r="Q37" s="139"/>
    </row>
    <row r="38" spans="2:17" ht="12.75">
      <c r="B38" s="243" t="s">
        <v>198</v>
      </c>
      <c r="C38" s="31"/>
      <c r="D38" s="244">
        <v>275.44</v>
      </c>
      <c r="E38" s="245"/>
      <c r="F38" s="31"/>
      <c r="G38" s="242">
        <v>35</v>
      </c>
      <c r="H38" s="245">
        <v>180</v>
      </c>
      <c r="I38" s="31"/>
      <c r="J38" s="245"/>
      <c r="K38" s="31"/>
      <c r="L38" s="28"/>
      <c r="M38" s="29"/>
      <c r="N38" s="40"/>
      <c r="O38" s="145" t="s">
        <v>206</v>
      </c>
      <c r="P38" s="31"/>
      <c r="Q38" s="139"/>
    </row>
    <row r="39" spans="2:17" ht="12.75">
      <c r="B39" s="242"/>
      <c r="C39" s="31"/>
      <c r="D39" s="244"/>
      <c r="E39" s="245"/>
      <c r="F39" s="31"/>
      <c r="G39" s="242"/>
      <c r="H39" s="245"/>
      <c r="I39" s="31"/>
      <c r="J39" s="245"/>
      <c r="K39" s="31"/>
      <c r="L39" s="125"/>
      <c r="M39" s="126"/>
      <c r="N39" s="40"/>
      <c r="O39" s="146"/>
      <c r="P39" s="31"/>
      <c r="Q39" s="139"/>
    </row>
  </sheetData>
  <sheetProtection/>
  <mergeCells count="113">
    <mergeCell ref="B38:B39"/>
    <mergeCell ref="D38:D39"/>
    <mergeCell ref="E38:E39"/>
    <mergeCell ref="G38:G39"/>
    <mergeCell ref="H38:H39"/>
    <mergeCell ref="J38:J39"/>
    <mergeCell ref="B36:B37"/>
    <mergeCell ref="D36:D37"/>
    <mergeCell ref="E36:E37"/>
    <mergeCell ref="G36:G37"/>
    <mergeCell ref="H36:H37"/>
    <mergeCell ref="J36:J37"/>
    <mergeCell ref="B34:B35"/>
    <mergeCell ref="D34:D35"/>
    <mergeCell ref="E34:E35"/>
    <mergeCell ref="G34:G35"/>
    <mergeCell ref="H34:H35"/>
    <mergeCell ref="J34:J35"/>
    <mergeCell ref="B32:B33"/>
    <mergeCell ref="D32:D33"/>
    <mergeCell ref="E32:E33"/>
    <mergeCell ref="G32:G33"/>
    <mergeCell ref="H32:H33"/>
    <mergeCell ref="J32:J33"/>
    <mergeCell ref="B30:B31"/>
    <mergeCell ref="D30:D31"/>
    <mergeCell ref="E30:E31"/>
    <mergeCell ref="G30:G31"/>
    <mergeCell ref="H30:H31"/>
    <mergeCell ref="J30:J31"/>
    <mergeCell ref="B28:B29"/>
    <mergeCell ref="D28:D29"/>
    <mergeCell ref="E28:E29"/>
    <mergeCell ref="G28:G29"/>
    <mergeCell ref="H28:H29"/>
    <mergeCell ref="J28:J29"/>
    <mergeCell ref="H24:H25"/>
    <mergeCell ref="J24:J25"/>
    <mergeCell ref="B26:B27"/>
    <mergeCell ref="D26:D27"/>
    <mergeCell ref="E26:E27"/>
    <mergeCell ref="G26:G27"/>
    <mergeCell ref="H26:H27"/>
    <mergeCell ref="J26:J27"/>
    <mergeCell ref="B24:B25"/>
    <mergeCell ref="D24:D25"/>
    <mergeCell ref="E24:E25"/>
    <mergeCell ref="B22:B23"/>
    <mergeCell ref="D22:D23"/>
    <mergeCell ref="E22:E23"/>
    <mergeCell ref="G22:G23"/>
    <mergeCell ref="G24:G25"/>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0"/>
    <mergeCell ref="Q3:Q4"/>
    <mergeCell ref="O3:O4"/>
    <mergeCell ref="H3:H4"/>
    <mergeCell ref="B3:B4"/>
    <mergeCell ref="D3:D4"/>
    <mergeCell ref="E3:E4"/>
    <mergeCell ref="G3:G4"/>
    <mergeCell ref="L3:M3"/>
  </mergeCells>
  <printOptions/>
  <pageMargins left="0" right="0" top="0.787" bottom="0" header="0.511" footer="0.05"/>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dimension ref="A1:T144"/>
  <sheetViews>
    <sheetView view="pageBreakPreview" zoomScale="60" zoomScalePageLayoutView="0" workbookViewId="0" topLeftCell="A1">
      <selection activeCell="M53" sqref="M53"/>
    </sheetView>
  </sheetViews>
  <sheetFormatPr defaultColWidth="9.140625" defaultRowHeight="12.75"/>
  <cols>
    <col min="1" max="1" width="0.5625" style="0" customWidth="1"/>
    <col min="2" max="3" width="6.28125" style="2" customWidth="1"/>
    <col min="4" max="4" width="5.7109375" style="2" customWidth="1"/>
    <col min="5" max="5" width="0.5625" style="0" customWidth="1"/>
    <col min="6" max="6" width="5.7109375" style="2" customWidth="1"/>
    <col min="7" max="7" width="5.7109375" style="69" customWidth="1"/>
    <col min="8" max="8" width="20.421875" style="156" customWidth="1"/>
    <col min="9" max="9" width="5.7109375" style="1" customWidth="1"/>
    <col min="10" max="10" width="0.5625" style="0" customWidth="1"/>
    <col min="11" max="18" width="5.7109375" style="0" customWidth="1"/>
    <col min="19" max="19" width="0.5625" style="0" customWidth="1"/>
    <col min="20" max="20" width="16.8515625" style="0" customWidth="1"/>
  </cols>
  <sheetData>
    <row r="1" spans="1:12" ht="20.25" customHeight="1">
      <c r="A1" s="19"/>
      <c r="B1" s="19" t="s">
        <v>296</v>
      </c>
      <c r="C1" s="19"/>
      <c r="D1" s="19"/>
      <c r="E1" s="19"/>
      <c r="F1" s="150"/>
      <c r="G1" s="152"/>
      <c r="H1" s="155"/>
      <c r="I1" s="138"/>
      <c r="J1" s="19"/>
      <c r="K1" s="19"/>
      <c r="L1" s="19"/>
    </row>
    <row r="2" spans="2:4" ht="6" customHeight="1">
      <c r="B2"/>
      <c r="C2"/>
      <c r="D2"/>
    </row>
    <row r="3" spans="2:20" ht="61.5" customHeight="1">
      <c r="B3" s="132" t="s">
        <v>8</v>
      </c>
      <c r="C3" s="132" t="s">
        <v>9</v>
      </c>
      <c r="D3" s="132" t="s">
        <v>10</v>
      </c>
      <c r="E3" s="136"/>
      <c r="F3" s="132" t="s">
        <v>11</v>
      </c>
      <c r="G3" s="133" t="s">
        <v>66</v>
      </c>
      <c r="H3" s="133" t="s">
        <v>67</v>
      </c>
      <c r="I3" s="134" t="s">
        <v>68</v>
      </c>
      <c r="J3" s="135"/>
      <c r="K3" s="134" t="s">
        <v>69</v>
      </c>
      <c r="L3" s="132" t="s">
        <v>287</v>
      </c>
      <c r="M3" s="132" t="s">
        <v>70</v>
      </c>
      <c r="N3" s="132" t="s">
        <v>288</v>
      </c>
      <c r="O3" s="132" t="s">
        <v>72</v>
      </c>
      <c r="P3" s="132" t="s">
        <v>289</v>
      </c>
      <c r="Q3" s="132" t="s">
        <v>71</v>
      </c>
      <c r="R3" s="133" t="s">
        <v>73</v>
      </c>
      <c r="T3" s="133" t="s">
        <v>12</v>
      </c>
    </row>
    <row r="4" spans="2:4" ht="3.75" customHeight="1">
      <c r="B4"/>
      <c r="C4"/>
      <c r="D4"/>
    </row>
    <row r="5" spans="1:20" ht="15" customHeight="1">
      <c r="A5" s="10"/>
      <c r="B5" s="8">
        <v>4.57</v>
      </c>
      <c r="C5" s="9">
        <v>7.62</v>
      </c>
      <c r="D5" s="8">
        <f>C5-B5</f>
        <v>3.05</v>
      </c>
      <c r="E5" s="10"/>
      <c r="F5" s="123">
        <v>2.21</v>
      </c>
      <c r="G5" s="153">
        <f>F5/D5*100</f>
        <v>72.45901639344262</v>
      </c>
      <c r="H5" s="157" t="s">
        <v>115</v>
      </c>
      <c r="I5" s="6">
        <v>24</v>
      </c>
      <c r="J5" s="10"/>
      <c r="K5" s="284" t="s">
        <v>293</v>
      </c>
      <c r="L5" s="284">
        <v>0.18</v>
      </c>
      <c r="M5" s="284">
        <v>17</v>
      </c>
      <c r="N5" s="284">
        <v>1.51</v>
      </c>
      <c r="O5" s="284">
        <v>31.9</v>
      </c>
      <c r="P5" s="284">
        <v>1.13</v>
      </c>
      <c r="Q5" s="284">
        <v>0.7</v>
      </c>
      <c r="R5" s="284">
        <v>325</v>
      </c>
      <c r="T5" s="137"/>
    </row>
    <row r="6" spans="1:20" ht="15" customHeight="1">
      <c r="A6" s="11"/>
      <c r="B6" s="9">
        <v>7.62</v>
      </c>
      <c r="C6" s="9">
        <v>10.67</v>
      </c>
      <c r="D6" s="8">
        <f aca="true" t="shared" si="0" ref="D6:D70">C6-B6</f>
        <v>3.05</v>
      </c>
      <c r="E6" s="11"/>
      <c r="F6" s="123">
        <v>2.64</v>
      </c>
      <c r="G6" s="153">
        <f aca="true" t="shared" si="1" ref="G6:G70">F6/D6*100</f>
        <v>86.55737704918035</v>
      </c>
      <c r="H6" s="157" t="s">
        <v>116</v>
      </c>
      <c r="I6" s="6">
        <v>24</v>
      </c>
      <c r="J6" s="11"/>
      <c r="K6" s="284">
        <v>0.01</v>
      </c>
      <c r="L6" s="284">
        <v>0.17</v>
      </c>
      <c r="M6" s="284">
        <v>41</v>
      </c>
      <c r="N6" s="284">
        <v>1.01</v>
      </c>
      <c r="O6" s="284">
        <v>24.8</v>
      </c>
      <c r="P6" s="284">
        <v>1.13</v>
      </c>
      <c r="Q6" s="284">
        <v>0.82</v>
      </c>
      <c r="R6" s="284">
        <v>230</v>
      </c>
      <c r="T6" s="137"/>
    </row>
    <row r="7" spans="1:20" ht="15" customHeight="1">
      <c r="A7" s="11"/>
      <c r="B7" s="9">
        <v>10.67</v>
      </c>
      <c r="C7" s="9">
        <v>13.72</v>
      </c>
      <c r="D7" s="8">
        <f t="shared" si="0"/>
        <v>3.0500000000000007</v>
      </c>
      <c r="E7" s="11"/>
      <c r="F7" s="123">
        <v>2.92</v>
      </c>
      <c r="G7" s="153">
        <f t="shared" si="1"/>
        <v>95.73770491803276</v>
      </c>
      <c r="H7" s="157" t="s">
        <v>117</v>
      </c>
      <c r="I7" s="6">
        <v>24</v>
      </c>
      <c r="J7" s="11"/>
      <c r="K7" s="284">
        <v>0.01</v>
      </c>
      <c r="L7" s="284">
        <v>0.14</v>
      </c>
      <c r="M7" s="284">
        <v>33</v>
      </c>
      <c r="N7" s="284">
        <v>0.97</v>
      </c>
      <c r="O7" s="284">
        <v>26.5</v>
      </c>
      <c r="P7" s="284">
        <v>0.85</v>
      </c>
      <c r="Q7" s="284">
        <v>0.75</v>
      </c>
      <c r="R7" s="284">
        <v>280</v>
      </c>
      <c r="T7" s="137"/>
    </row>
    <row r="8" spans="1:20" ht="15" customHeight="1">
      <c r="A8" s="11"/>
      <c r="B8" s="9">
        <v>13.72</v>
      </c>
      <c r="C8" s="9">
        <v>16.76</v>
      </c>
      <c r="D8" s="8">
        <f t="shared" si="0"/>
        <v>3.040000000000001</v>
      </c>
      <c r="E8" s="11"/>
      <c r="F8" s="123">
        <v>2.75</v>
      </c>
      <c r="G8" s="153">
        <f t="shared" si="1"/>
        <v>90.46052631578945</v>
      </c>
      <c r="H8" s="157" t="s">
        <v>118</v>
      </c>
      <c r="I8" s="6">
        <v>24</v>
      </c>
      <c r="J8" s="11"/>
      <c r="K8" s="284" t="s">
        <v>293</v>
      </c>
      <c r="L8" s="284">
        <v>0.18</v>
      </c>
      <c r="M8" s="284">
        <v>34</v>
      </c>
      <c r="N8" s="284">
        <v>0.47</v>
      </c>
      <c r="O8" s="284">
        <v>8.7</v>
      </c>
      <c r="P8" s="284">
        <v>1.02</v>
      </c>
      <c r="Q8" s="284">
        <v>0.82</v>
      </c>
      <c r="R8" s="284">
        <v>18</v>
      </c>
      <c r="T8" s="137"/>
    </row>
    <row r="9" spans="1:20" ht="15" customHeight="1">
      <c r="A9" s="11"/>
      <c r="B9" s="131" t="s">
        <v>114</v>
      </c>
      <c r="C9" s="131" t="s">
        <v>114</v>
      </c>
      <c r="D9" s="119" t="s">
        <v>114</v>
      </c>
      <c r="E9" s="11"/>
      <c r="F9" s="151" t="s">
        <v>114</v>
      </c>
      <c r="G9" s="154" t="s">
        <v>114</v>
      </c>
      <c r="H9" s="157" t="s">
        <v>119</v>
      </c>
      <c r="I9" s="6">
        <v>24</v>
      </c>
      <c r="J9" s="11"/>
      <c r="K9" s="284" t="s">
        <v>293</v>
      </c>
      <c r="L9" s="284">
        <v>0.04</v>
      </c>
      <c r="M9" s="284" t="s">
        <v>295</v>
      </c>
      <c r="N9" s="284">
        <v>0.01</v>
      </c>
      <c r="O9" s="284">
        <v>5.8</v>
      </c>
      <c r="P9" s="284">
        <v>0.12</v>
      </c>
      <c r="Q9" s="284">
        <v>0.02</v>
      </c>
      <c r="R9" s="284">
        <v>27</v>
      </c>
      <c r="T9" s="148" t="s">
        <v>174</v>
      </c>
    </row>
    <row r="10" spans="1:20" ht="15" customHeight="1">
      <c r="A10" s="11"/>
      <c r="B10" s="9">
        <v>16.76</v>
      </c>
      <c r="C10" s="9">
        <v>19.81</v>
      </c>
      <c r="D10" s="8">
        <f t="shared" si="0"/>
        <v>3.049999999999997</v>
      </c>
      <c r="E10" s="11"/>
      <c r="F10" s="123">
        <v>3.05</v>
      </c>
      <c r="G10" s="153">
        <f t="shared" si="1"/>
        <v>100.00000000000009</v>
      </c>
      <c r="H10" s="157" t="s">
        <v>120</v>
      </c>
      <c r="I10" s="6">
        <v>24</v>
      </c>
      <c r="J10" s="11"/>
      <c r="K10" s="284" t="s">
        <v>293</v>
      </c>
      <c r="L10" s="284">
        <v>0.16</v>
      </c>
      <c r="M10" s="284">
        <v>34</v>
      </c>
      <c r="N10" s="284">
        <v>0.34</v>
      </c>
      <c r="O10" s="284">
        <v>11.6</v>
      </c>
      <c r="P10" s="284">
        <v>4.35</v>
      </c>
      <c r="Q10" s="284">
        <v>0.55</v>
      </c>
      <c r="R10" s="284">
        <v>15</v>
      </c>
      <c r="T10" s="137"/>
    </row>
    <row r="11" spans="1:20" ht="15" customHeight="1">
      <c r="A11" s="11"/>
      <c r="B11" s="9">
        <v>19.81</v>
      </c>
      <c r="C11" s="9">
        <v>22.86</v>
      </c>
      <c r="D11" s="8">
        <f t="shared" si="0"/>
        <v>3.0500000000000007</v>
      </c>
      <c r="E11" s="11"/>
      <c r="F11" s="123">
        <v>3.03</v>
      </c>
      <c r="G11" s="153">
        <f t="shared" si="1"/>
        <v>99.34426229508195</v>
      </c>
      <c r="H11" s="157" t="s">
        <v>121</v>
      </c>
      <c r="I11" s="6">
        <v>24</v>
      </c>
      <c r="J11" s="11"/>
      <c r="K11" s="284">
        <v>0.01</v>
      </c>
      <c r="L11" s="284">
        <v>0.14</v>
      </c>
      <c r="M11" s="284">
        <v>35</v>
      </c>
      <c r="N11" s="284">
        <v>0.36</v>
      </c>
      <c r="O11" s="284">
        <v>8.2</v>
      </c>
      <c r="P11" s="284">
        <v>0.89</v>
      </c>
      <c r="Q11" s="284">
        <v>0.6</v>
      </c>
      <c r="R11" s="284">
        <v>9</v>
      </c>
      <c r="T11" s="137"/>
    </row>
    <row r="12" spans="1:20" ht="15" customHeight="1">
      <c r="A12" s="11"/>
      <c r="B12" s="9">
        <v>22.86</v>
      </c>
      <c r="C12" s="9">
        <v>25.91</v>
      </c>
      <c r="D12" s="8">
        <f t="shared" si="0"/>
        <v>3.0500000000000007</v>
      </c>
      <c r="E12" s="11"/>
      <c r="F12" s="123">
        <v>2.98</v>
      </c>
      <c r="G12" s="153">
        <f t="shared" si="1"/>
        <v>97.70491803278686</v>
      </c>
      <c r="H12" s="157" t="s">
        <v>122</v>
      </c>
      <c r="I12" s="6">
        <v>24</v>
      </c>
      <c r="J12" s="11"/>
      <c r="K12" s="284" t="s">
        <v>293</v>
      </c>
      <c r="L12" s="284">
        <v>0.23</v>
      </c>
      <c r="M12" s="284">
        <v>31</v>
      </c>
      <c r="N12" s="284">
        <v>0.39</v>
      </c>
      <c r="O12" s="284">
        <v>15.7</v>
      </c>
      <c r="P12" s="284">
        <v>1.73</v>
      </c>
      <c r="Q12" s="284">
        <v>1.01</v>
      </c>
      <c r="R12" s="284">
        <v>8</v>
      </c>
      <c r="T12" s="137"/>
    </row>
    <row r="13" spans="1:20" ht="15" customHeight="1">
      <c r="A13" s="11"/>
      <c r="B13" s="9">
        <v>25.91</v>
      </c>
      <c r="C13" s="9">
        <v>28.96</v>
      </c>
      <c r="D13" s="8">
        <f t="shared" si="0"/>
        <v>3.0500000000000007</v>
      </c>
      <c r="E13" s="11"/>
      <c r="F13" s="123">
        <v>3.04</v>
      </c>
      <c r="G13" s="153">
        <f t="shared" si="1"/>
        <v>99.67213114754097</v>
      </c>
      <c r="H13" s="157" t="s">
        <v>123</v>
      </c>
      <c r="I13" s="6">
        <v>24</v>
      </c>
      <c r="J13" s="11"/>
      <c r="K13" s="284">
        <v>0.01</v>
      </c>
      <c r="L13" s="284">
        <v>0.21</v>
      </c>
      <c r="M13" s="284">
        <v>45</v>
      </c>
      <c r="N13" s="284">
        <v>0.53</v>
      </c>
      <c r="O13" s="284">
        <v>16.1</v>
      </c>
      <c r="P13" s="284">
        <v>1.28</v>
      </c>
      <c r="Q13" s="284">
        <v>0.93</v>
      </c>
      <c r="R13" s="284">
        <v>8</v>
      </c>
      <c r="T13" s="137"/>
    </row>
    <row r="14" spans="1:20" ht="15" customHeight="1">
      <c r="A14" s="11"/>
      <c r="B14" s="131" t="s">
        <v>114</v>
      </c>
      <c r="C14" s="131" t="s">
        <v>114</v>
      </c>
      <c r="D14" s="119" t="s">
        <v>114</v>
      </c>
      <c r="E14" s="11"/>
      <c r="F14" s="151" t="s">
        <v>114</v>
      </c>
      <c r="G14" s="154" t="s">
        <v>114</v>
      </c>
      <c r="H14" s="157" t="s">
        <v>124</v>
      </c>
      <c r="I14" s="6">
        <v>24</v>
      </c>
      <c r="J14" s="11"/>
      <c r="K14" s="284">
        <v>1.03</v>
      </c>
      <c r="L14" s="284">
        <v>0.74</v>
      </c>
      <c r="M14" s="284">
        <v>269</v>
      </c>
      <c r="N14" s="284">
        <v>2.24</v>
      </c>
      <c r="O14" s="284">
        <v>18.7</v>
      </c>
      <c r="P14" s="284">
        <v>14.1</v>
      </c>
      <c r="Q14" s="284">
        <v>1.62</v>
      </c>
      <c r="R14" s="284">
        <v>452</v>
      </c>
      <c r="T14" s="148" t="s">
        <v>173</v>
      </c>
    </row>
    <row r="15" spans="1:20" ht="15" customHeight="1">
      <c r="A15" s="11"/>
      <c r="B15" s="131">
        <v>28.96</v>
      </c>
      <c r="C15" s="9">
        <v>32</v>
      </c>
      <c r="D15" s="8">
        <f t="shared" si="0"/>
        <v>3.039999999999999</v>
      </c>
      <c r="E15" s="11"/>
      <c r="F15" s="123">
        <v>2.77</v>
      </c>
      <c r="G15" s="153">
        <f t="shared" si="1"/>
        <v>91.1184210526316</v>
      </c>
      <c r="H15" s="157" t="s">
        <v>125</v>
      </c>
      <c r="I15" s="6">
        <v>24</v>
      </c>
      <c r="J15" s="11"/>
      <c r="K15" s="284">
        <v>0.01</v>
      </c>
      <c r="L15" s="284">
        <v>0.15</v>
      </c>
      <c r="M15" s="284">
        <v>46</v>
      </c>
      <c r="N15" s="284">
        <v>0.47</v>
      </c>
      <c r="O15" s="284">
        <v>5.7</v>
      </c>
      <c r="P15" s="284">
        <v>0.59</v>
      </c>
      <c r="Q15" s="284">
        <v>0.63</v>
      </c>
      <c r="R15" s="284">
        <v>5</v>
      </c>
      <c r="T15" s="137"/>
    </row>
    <row r="16" spans="1:20" ht="15" customHeight="1">
      <c r="A16" s="11"/>
      <c r="B16" s="9">
        <v>32</v>
      </c>
      <c r="C16" s="9">
        <v>35.05</v>
      </c>
      <c r="D16" s="8">
        <f t="shared" si="0"/>
        <v>3.049999999999997</v>
      </c>
      <c r="E16" s="11"/>
      <c r="F16" s="123">
        <v>3.02</v>
      </c>
      <c r="G16" s="153">
        <f t="shared" si="1"/>
        <v>99.01639344262304</v>
      </c>
      <c r="H16" s="157" t="s">
        <v>126</v>
      </c>
      <c r="I16" s="6">
        <v>24</v>
      </c>
      <c r="J16" s="11"/>
      <c r="K16" s="284">
        <v>0.02</v>
      </c>
      <c r="L16" s="284">
        <v>0.24</v>
      </c>
      <c r="M16" s="284">
        <v>26</v>
      </c>
      <c r="N16" s="284">
        <v>0.45</v>
      </c>
      <c r="O16" s="284">
        <v>9.2</v>
      </c>
      <c r="P16" s="284">
        <v>1.09</v>
      </c>
      <c r="Q16" s="284">
        <v>0.88</v>
      </c>
      <c r="R16" s="284">
        <v>6</v>
      </c>
      <c r="T16" s="137"/>
    </row>
    <row r="17" spans="1:20" ht="15" customHeight="1">
      <c r="A17" s="11"/>
      <c r="B17" s="9">
        <v>35.05</v>
      </c>
      <c r="C17" s="9">
        <v>38.1</v>
      </c>
      <c r="D17" s="8">
        <f t="shared" si="0"/>
        <v>3.0500000000000043</v>
      </c>
      <c r="E17" s="11"/>
      <c r="F17" s="123">
        <v>3.01</v>
      </c>
      <c r="G17" s="153">
        <f t="shared" si="1"/>
        <v>98.68852459016378</v>
      </c>
      <c r="H17" s="157" t="s">
        <v>127</v>
      </c>
      <c r="I17" s="6">
        <v>24</v>
      </c>
      <c r="J17" s="11"/>
      <c r="K17" s="284">
        <v>0.03</v>
      </c>
      <c r="L17" s="284">
        <v>0.2</v>
      </c>
      <c r="M17" s="284">
        <v>38</v>
      </c>
      <c r="N17" s="284">
        <v>0.55</v>
      </c>
      <c r="O17" s="284">
        <v>7.3</v>
      </c>
      <c r="P17" s="284">
        <v>1.16</v>
      </c>
      <c r="Q17" s="284">
        <v>0.88</v>
      </c>
      <c r="R17" s="284">
        <v>3</v>
      </c>
      <c r="T17" s="137"/>
    </row>
    <row r="18" spans="1:20" ht="15" customHeight="1">
      <c r="A18" s="11"/>
      <c r="B18" s="9">
        <v>38.1</v>
      </c>
      <c r="C18" s="9">
        <v>38.6</v>
      </c>
      <c r="D18" s="8">
        <f t="shared" si="0"/>
        <v>0.5</v>
      </c>
      <c r="E18" s="11"/>
      <c r="F18" s="123">
        <v>0.5</v>
      </c>
      <c r="G18" s="153">
        <f t="shared" si="1"/>
        <v>100</v>
      </c>
      <c r="H18" s="157" t="s">
        <v>128</v>
      </c>
      <c r="I18" s="6">
        <v>24</v>
      </c>
      <c r="J18" s="11"/>
      <c r="K18" s="284">
        <v>0.01</v>
      </c>
      <c r="L18" s="284">
        <v>0.16</v>
      </c>
      <c r="M18" s="284">
        <v>68</v>
      </c>
      <c r="N18" s="284">
        <v>0.63</v>
      </c>
      <c r="O18" s="284">
        <v>7.9</v>
      </c>
      <c r="P18" s="284">
        <v>0.71</v>
      </c>
      <c r="Q18" s="284">
        <v>0.79</v>
      </c>
      <c r="R18" s="284">
        <v>4</v>
      </c>
      <c r="T18" s="137"/>
    </row>
    <row r="19" spans="1:20" ht="15" customHeight="1">
      <c r="A19" s="11"/>
      <c r="B19" s="9">
        <v>38.6</v>
      </c>
      <c r="C19" s="9">
        <v>41.15</v>
      </c>
      <c r="D19" s="8">
        <f t="shared" si="0"/>
        <v>2.549999999999997</v>
      </c>
      <c r="E19" s="11"/>
      <c r="F19" s="123">
        <v>2.11</v>
      </c>
      <c r="G19" s="153">
        <f t="shared" si="1"/>
        <v>82.74509803921578</v>
      </c>
      <c r="H19" s="157" t="s">
        <v>129</v>
      </c>
      <c r="I19" s="6">
        <v>25</v>
      </c>
      <c r="J19" s="11"/>
      <c r="K19" s="284">
        <v>0.01</v>
      </c>
      <c r="L19" s="284">
        <v>0.07</v>
      </c>
      <c r="M19" s="284">
        <v>31</v>
      </c>
      <c r="N19" s="284">
        <v>0.44</v>
      </c>
      <c r="O19" s="284">
        <v>4.7</v>
      </c>
      <c r="P19" s="284">
        <v>0.39</v>
      </c>
      <c r="Q19" s="284">
        <v>0.49</v>
      </c>
      <c r="R19" s="284">
        <v>3</v>
      </c>
      <c r="T19" s="137"/>
    </row>
    <row r="20" spans="1:20" ht="15" customHeight="1">
      <c r="A20" s="11"/>
      <c r="B20" s="9">
        <v>41.15</v>
      </c>
      <c r="C20" s="9">
        <v>44.2</v>
      </c>
      <c r="D20" s="8">
        <f t="shared" si="0"/>
        <v>3.0500000000000043</v>
      </c>
      <c r="E20" s="11"/>
      <c r="F20" s="123">
        <v>3.05</v>
      </c>
      <c r="G20" s="153">
        <f t="shared" si="1"/>
        <v>99.99999999999986</v>
      </c>
      <c r="H20" s="157" t="s">
        <v>130</v>
      </c>
      <c r="I20" s="6">
        <v>25</v>
      </c>
      <c r="J20" s="11"/>
      <c r="K20" s="284">
        <v>0.01</v>
      </c>
      <c r="L20" s="284">
        <v>0.14</v>
      </c>
      <c r="M20" s="284">
        <v>15</v>
      </c>
      <c r="N20" s="284">
        <v>0.29</v>
      </c>
      <c r="O20" s="284">
        <v>7.2</v>
      </c>
      <c r="P20" s="284">
        <v>0.96</v>
      </c>
      <c r="Q20" s="284">
        <v>0.77</v>
      </c>
      <c r="R20" s="284">
        <v>4</v>
      </c>
      <c r="T20" s="137"/>
    </row>
    <row r="21" spans="1:20" ht="15" customHeight="1">
      <c r="A21" s="11"/>
      <c r="B21" s="9">
        <v>44.2</v>
      </c>
      <c r="C21" s="9">
        <v>47.24</v>
      </c>
      <c r="D21" s="8">
        <f t="shared" si="0"/>
        <v>3.039999999999999</v>
      </c>
      <c r="E21" s="11"/>
      <c r="F21" s="123">
        <v>3.04</v>
      </c>
      <c r="G21" s="153">
        <f t="shared" si="1"/>
        <v>100.00000000000003</v>
      </c>
      <c r="H21" s="157" t="s">
        <v>131</v>
      </c>
      <c r="I21" s="6">
        <v>25</v>
      </c>
      <c r="J21" s="11"/>
      <c r="K21" s="284">
        <v>0.01</v>
      </c>
      <c r="L21" s="284">
        <v>0.12</v>
      </c>
      <c r="M21" s="284">
        <v>25</v>
      </c>
      <c r="N21" s="284">
        <v>0.43</v>
      </c>
      <c r="O21" s="284">
        <v>13.6</v>
      </c>
      <c r="P21" s="284">
        <v>1.26</v>
      </c>
      <c r="Q21" s="284">
        <v>0.89</v>
      </c>
      <c r="R21" s="284">
        <v>7</v>
      </c>
      <c r="T21" s="137"/>
    </row>
    <row r="22" spans="1:20" ht="15" customHeight="1">
      <c r="A22" s="11"/>
      <c r="B22" s="9">
        <v>47.24</v>
      </c>
      <c r="C22" s="9">
        <v>50.29</v>
      </c>
      <c r="D22" s="8">
        <f t="shared" si="0"/>
        <v>3.049999999999997</v>
      </c>
      <c r="E22" s="11"/>
      <c r="F22" s="123">
        <v>2.96</v>
      </c>
      <c r="G22" s="153">
        <f t="shared" si="1"/>
        <v>97.04918032786894</v>
      </c>
      <c r="H22" s="157" t="s">
        <v>132</v>
      </c>
      <c r="I22" s="6">
        <v>25</v>
      </c>
      <c r="J22" s="11"/>
      <c r="K22" s="284">
        <v>0.01</v>
      </c>
      <c r="L22" s="284">
        <v>0.09</v>
      </c>
      <c r="M22" s="284">
        <v>18</v>
      </c>
      <c r="N22" s="284">
        <v>0.37</v>
      </c>
      <c r="O22" s="284">
        <v>5.8</v>
      </c>
      <c r="P22" s="284">
        <v>0.66</v>
      </c>
      <c r="Q22" s="284">
        <v>0.59</v>
      </c>
      <c r="R22" s="284">
        <v>3</v>
      </c>
      <c r="T22" s="137"/>
    </row>
    <row r="23" spans="1:20" ht="15" customHeight="1">
      <c r="A23" s="11"/>
      <c r="B23" s="131">
        <v>50.29</v>
      </c>
      <c r="C23" s="9">
        <v>53.34</v>
      </c>
      <c r="D23" s="8">
        <f t="shared" si="0"/>
        <v>3.0500000000000043</v>
      </c>
      <c r="E23" s="11"/>
      <c r="F23" s="123">
        <v>2.99</v>
      </c>
      <c r="G23" s="153">
        <f t="shared" si="1"/>
        <v>98.03278688524577</v>
      </c>
      <c r="H23" s="157" t="s">
        <v>133</v>
      </c>
      <c r="I23" s="6">
        <v>25</v>
      </c>
      <c r="J23" s="11"/>
      <c r="K23" s="284">
        <v>0.01</v>
      </c>
      <c r="L23" s="284">
        <v>0.2</v>
      </c>
      <c r="M23" s="284">
        <v>27</v>
      </c>
      <c r="N23" s="284">
        <v>0.54</v>
      </c>
      <c r="O23" s="284">
        <v>12.8</v>
      </c>
      <c r="P23" s="284">
        <v>1.04</v>
      </c>
      <c r="Q23" s="284">
        <v>0.8</v>
      </c>
      <c r="R23" s="284">
        <v>5</v>
      </c>
      <c r="T23" s="137"/>
    </row>
    <row r="24" spans="1:20" ht="15" customHeight="1">
      <c r="A24" s="11"/>
      <c r="B24" s="131" t="s">
        <v>114</v>
      </c>
      <c r="C24" s="131" t="s">
        <v>114</v>
      </c>
      <c r="D24" s="119" t="s">
        <v>114</v>
      </c>
      <c r="E24" s="11"/>
      <c r="F24" s="151" t="s">
        <v>114</v>
      </c>
      <c r="G24" s="154" t="s">
        <v>114</v>
      </c>
      <c r="H24" s="157" t="s">
        <v>134</v>
      </c>
      <c r="I24" s="6">
        <v>25</v>
      </c>
      <c r="J24" s="11"/>
      <c r="K24" s="284">
        <v>1.15</v>
      </c>
      <c r="L24" s="284">
        <v>0.75</v>
      </c>
      <c r="M24" s="284">
        <v>256</v>
      </c>
      <c r="N24" s="284">
        <v>2.33</v>
      </c>
      <c r="O24" s="284">
        <v>19.9</v>
      </c>
      <c r="P24" s="284">
        <v>11.85</v>
      </c>
      <c r="Q24" s="284">
        <v>1.62</v>
      </c>
      <c r="R24" s="284">
        <v>447</v>
      </c>
      <c r="T24" s="148" t="s">
        <v>172</v>
      </c>
    </row>
    <row r="25" spans="1:20" ht="15" customHeight="1">
      <c r="A25" s="11"/>
      <c r="B25" s="9">
        <v>53.34</v>
      </c>
      <c r="C25" s="9">
        <v>56.39</v>
      </c>
      <c r="D25" s="8">
        <f t="shared" si="0"/>
        <v>3.049999999999997</v>
      </c>
      <c r="E25" s="11"/>
      <c r="F25" s="123">
        <v>2.87</v>
      </c>
      <c r="G25" s="153">
        <f t="shared" si="1"/>
        <v>94.0983606557378</v>
      </c>
      <c r="H25" s="157" t="s">
        <v>135</v>
      </c>
      <c r="I25" s="6">
        <v>25</v>
      </c>
      <c r="J25" s="11"/>
      <c r="K25" s="284">
        <v>0.03</v>
      </c>
      <c r="L25" s="284">
        <v>0.17</v>
      </c>
      <c r="M25" s="284">
        <v>60</v>
      </c>
      <c r="N25" s="284">
        <v>0.91</v>
      </c>
      <c r="O25" s="284">
        <v>11.5</v>
      </c>
      <c r="P25" s="284">
        <v>0.93</v>
      </c>
      <c r="Q25" s="284">
        <v>1.23</v>
      </c>
      <c r="R25" s="284">
        <v>7</v>
      </c>
      <c r="T25" s="137"/>
    </row>
    <row r="26" spans="1:20" ht="15" customHeight="1">
      <c r="A26" s="11"/>
      <c r="B26" s="9">
        <v>56.39</v>
      </c>
      <c r="C26" s="9">
        <v>59.44</v>
      </c>
      <c r="D26" s="8">
        <f t="shared" si="0"/>
        <v>3.049999999999997</v>
      </c>
      <c r="E26" s="11"/>
      <c r="F26" s="123">
        <v>2.93</v>
      </c>
      <c r="G26" s="153">
        <f t="shared" si="1"/>
        <v>96.0655737704919</v>
      </c>
      <c r="H26" s="157" t="s">
        <v>136</v>
      </c>
      <c r="I26" s="6">
        <v>25</v>
      </c>
      <c r="J26" s="11"/>
      <c r="K26" s="284">
        <v>0.02</v>
      </c>
      <c r="L26" s="284">
        <v>0.18</v>
      </c>
      <c r="M26" s="284">
        <v>48</v>
      </c>
      <c r="N26" s="284">
        <v>1.23</v>
      </c>
      <c r="O26" s="284">
        <v>13.1</v>
      </c>
      <c r="P26" s="284">
        <v>1.03</v>
      </c>
      <c r="Q26" s="284">
        <v>1.42</v>
      </c>
      <c r="R26" s="284">
        <v>12</v>
      </c>
      <c r="T26" s="137"/>
    </row>
    <row r="27" spans="1:20" ht="15" customHeight="1">
      <c r="A27" s="11"/>
      <c r="B27" s="9">
        <v>59.44</v>
      </c>
      <c r="C27" s="9">
        <v>62.48</v>
      </c>
      <c r="D27" s="8">
        <f t="shared" si="0"/>
        <v>3.039999999999999</v>
      </c>
      <c r="E27" s="11"/>
      <c r="F27" s="123">
        <v>2.86</v>
      </c>
      <c r="G27" s="153">
        <f t="shared" si="1"/>
        <v>94.07894736842107</v>
      </c>
      <c r="H27" s="157" t="s">
        <v>137</v>
      </c>
      <c r="I27" s="6">
        <v>25</v>
      </c>
      <c r="J27" s="11"/>
      <c r="K27" s="284">
        <v>0.02</v>
      </c>
      <c r="L27" s="284">
        <v>0.13</v>
      </c>
      <c r="M27" s="284">
        <v>50</v>
      </c>
      <c r="N27" s="284">
        <v>0.92</v>
      </c>
      <c r="O27" s="284">
        <v>8.5</v>
      </c>
      <c r="P27" s="284">
        <v>0.67</v>
      </c>
      <c r="Q27" s="284">
        <v>1.2</v>
      </c>
      <c r="R27" s="284">
        <v>4</v>
      </c>
      <c r="T27" s="137"/>
    </row>
    <row r="28" spans="1:20" ht="15" customHeight="1">
      <c r="A28" s="11"/>
      <c r="B28" s="9">
        <v>62.48</v>
      </c>
      <c r="C28" s="9">
        <v>65.53</v>
      </c>
      <c r="D28" s="8">
        <f t="shared" si="0"/>
        <v>3.0500000000000043</v>
      </c>
      <c r="E28" s="11"/>
      <c r="F28" s="123">
        <v>3.02</v>
      </c>
      <c r="G28" s="153">
        <f t="shared" si="1"/>
        <v>99.01639344262281</v>
      </c>
      <c r="H28" s="157" t="s">
        <v>138</v>
      </c>
      <c r="I28" s="6">
        <v>25</v>
      </c>
      <c r="J28" s="11"/>
      <c r="K28" s="284">
        <v>0.15</v>
      </c>
      <c r="L28" s="284">
        <v>0.25</v>
      </c>
      <c r="M28" s="284">
        <v>81</v>
      </c>
      <c r="N28" s="284">
        <v>1.79</v>
      </c>
      <c r="O28" s="284">
        <v>12.7</v>
      </c>
      <c r="P28" s="284">
        <v>1.45</v>
      </c>
      <c r="Q28" s="284">
        <v>2.37</v>
      </c>
      <c r="R28" s="284">
        <v>5</v>
      </c>
      <c r="T28" s="137"/>
    </row>
    <row r="29" spans="1:20" ht="15" customHeight="1">
      <c r="A29" s="11"/>
      <c r="B29" s="9">
        <v>65.53</v>
      </c>
      <c r="C29" s="9">
        <v>68.58</v>
      </c>
      <c r="D29" s="8">
        <f t="shared" si="0"/>
        <v>3.049999999999997</v>
      </c>
      <c r="E29" s="11"/>
      <c r="F29" s="123">
        <v>2.99</v>
      </c>
      <c r="G29" s="153">
        <f t="shared" si="1"/>
        <v>98.032786885246</v>
      </c>
      <c r="H29" s="157" t="s">
        <v>139</v>
      </c>
      <c r="I29" s="6">
        <v>25</v>
      </c>
      <c r="J29" s="11"/>
      <c r="K29" s="284">
        <v>0.17</v>
      </c>
      <c r="L29" s="284">
        <v>0.31</v>
      </c>
      <c r="M29" s="284">
        <v>142</v>
      </c>
      <c r="N29" s="284">
        <v>2.84</v>
      </c>
      <c r="O29" s="284">
        <v>9.8</v>
      </c>
      <c r="P29" s="284">
        <v>1.53</v>
      </c>
      <c r="Q29" s="284">
        <v>4.2</v>
      </c>
      <c r="R29" s="284">
        <v>5</v>
      </c>
      <c r="T29" s="137"/>
    </row>
    <row r="30" spans="1:20" ht="15" customHeight="1">
      <c r="A30" s="11"/>
      <c r="B30" s="131" t="s">
        <v>114</v>
      </c>
      <c r="C30" s="131" t="s">
        <v>114</v>
      </c>
      <c r="D30" s="119" t="s">
        <v>114</v>
      </c>
      <c r="E30" s="11"/>
      <c r="F30" s="151" t="s">
        <v>114</v>
      </c>
      <c r="G30" s="154" t="s">
        <v>114</v>
      </c>
      <c r="H30" s="157" t="s">
        <v>140</v>
      </c>
      <c r="I30" s="6">
        <v>25</v>
      </c>
      <c r="J30" s="11"/>
      <c r="K30" s="284">
        <v>1.49</v>
      </c>
      <c r="L30" s="284">
        <v>35.8</v>
      </c>
      <c r="M30" s="284">
        <v>140</v>
      </c>
      <c r="N30" s="284">
        <v>0.09</v>
      </c>
      <c r="O30" s="284">
        <v>8610</v>
      </c>
      <c r="P30" s="284">
        <v>33.4</v>
      </c>
      <c r="Q30" s="284">
        <v>2.42</v>
      </c>
      <c r="R30" s="284">
        <v>7990</v>
      </c>
      <c r="T30" s="148" t="s">
        <v>171</v>
      </c>
    </row>
    <row r="31" spans="1:20" ht="15" customHeight="1">
      <c r="A31" s="11"/>
      <c r="B31" s="9">
        <v>68.58</v>
      </c>
      <c r="C31" s="9">
        <v>71.63</v>
      </c>
      <c r="D31" s="8">
        <f t="shared" si="0"/>
        <v>3.049999999999997</v>
      </c>
      <c r="E31" s="11"/>
      <c r="F31" s="123">
        <v>2.78</v>
      </c>
      <c r="G31" s="153">
        <f t="shared" si="1"/>
        <v>91.14754098360663</v>
      </c>
      <c r="H31" s="157" t="s">
        <v>141</v>
      </c>
      <c r="I31" s="6">
        <v>25</v>
      </c>
      <c r="J31" s="11"/>
      <c r="K31" s="284">
        <v>0.01</v>
      </c>
      <c r="L31" s="284">
        <v>0.23</v>
      </c>
      <c r="M31" s="284">
        <v>36</v>
      </c>
      <c r="N31" s="284">
        <v>0.6</v>
      </c>
      <c r="O31" s="284">
        <v>9.2</v>
      </c>
      <c r="P31" s="284">
        <v>0.63</v>
      </c>
      <c r="Q31" s="284">
        <v>0.74</v>
      </c>
      <c r="R31" s="284">
        <v>6</v>
      </c>
      <c r="T31" s="137"/>
    </row>
    <row r="32" spans="1:20" ht="15" customHeight="1">
      <c r="A32" s="11"/>
      <c r="B32" s="9">
        <v>71.63</v>
      </c>
      <c r="C32" s="9">
        <v>74.68</v>
      </c>
      <c r="D32" s="8">
        <f t="shared" si="0"/>
        <v>3.0500000000000114</v>
      </c>
      <c r="E32" s="11"/>
      <c r="F32" s="123">
        <v>2.93</v>
      </c>
      <c r="G32" s="153">
        <f t="shared" si="1"/>
        <v>96.06557377049145</v>
      </c>
      <c r="H32" s="157" t="s">
        <v>142</v>
      </c>
      <c r="I32" s="6">
        <v>25</v>
      </c>
      <c r="J32" s="11"/>
      <c r="K32" s="284">
        <v>0.02</v>
      </c>
      <c r="L32" s="284">
        <v>0.17</v>
      </c>
      <c r="M32" s="284">
        <v>28</v>
      </c>
      <c r="N32" s="284">
        <v>0.84</v>
      </c>
      <c r="O32" s="284">
        <v>7.3</v>
      </c>
      <c r="P32" s="284">
        <v>0.55</v>
      </c>
      <c r="Q32" s="284">
        <v>0.92</v>
      </c>
      <c r="R32" s="284">
        <v>3</v>
      </c>
      <c r="T32" s="137"/>
    </row>
    <row r="33" spans="1:20" ht="15" customHeight="1">
      <c r="A33" s="11"/>
      <c r="B33" s="9">
        <v>74.68</v>
      </c>
      <c r="C33" s="9">
        <v>77.72</v>
      </c>
      <c r="D33" s="8">
        <f t="shared" si="0"/>
        <v>3.039999999999992</v>
      </c>
      <c r="E33" s="11"/>
      <c r="F33" s="123">
        <v>2.62</v>
      </c>
      <c r="G33" s="153">
        <f t="shared" si="1"/>
        <v>86.18421052631602</v>
      </c>
      <c r="H33" s="157" t="s">
        <v>143</v>
      </c>
      <c r="I33" s="6">
        <v>25</v>
      </c>
      <c r="J33" s="11"/>
      <c r="K33" s="284">
        <v>0.02</v>
      </c>
      <c r="L33" s="284">
        <v>0.19</v>
      </c>
      <c r="M33" s="284">
        <v>30</v>
      </c>
      <c r="N33" s="284">
        <v>0.9</v>
      </c>
      <c r="O33" s="284">
        <v>7.6</v>
      </c>
      <c r="P33" s="284">
        <v>0.62</v>
      </c>
      <c r="Q33" s="284">
        <v>1.03</v>
      </c>
      <c r="R33" s="284">
        <v>3</v>
      </c>
      <c r="T33" s="137"/>
    </row>
    <row r="34" spans="1:20" ht="15" customHeight="1">
      <c r="A34" s="11"/>
      <c r="B34" s="9">
        <v>77.72</v>
      </c>
      <c r="C34" s="9">
        <v>80.77</v>
      </c>
      <c r="D34" s="8">
        <f t="shared" si="0"/>
        <v>3.049999999999997</v>
      </c>
      <c r="E34" s="11"/>
      <c r="F34" s="123">
        <v>3.03</v>
      </c>
      <c r="G34" s="153">
        <f t="shared" si="1"/>
        <v>99.34426229508205</v>
      </c>
      <c r="H34" s="157" t="s">
        <v>144</v>
      </c>
      <c r="I34" s="6">
        <v>25</v>
      </c>
      <c r="J34" s="11"/>
      <c r="K34" s="284">
        <v>0.01</v>
      </c>
      <c r="L34" s="284">
        <v>0.19</v>
      </c>
      <c r="M34" s="284">
        <v>24</v>
      </c>
      <c r="N34" s="284">
        <v>0.91</v>
      </c>
      <c r="O34" s="284">
        <v>8</v>
      </c>
      <c r="P34" s="284">
        <v>0.72</v>
      </c>
      <c r="Q34" s="284">
        <v>1</v>
      </c>
      <c r="R34" s="284">
        <v>3</v>
      </c>
      <c r="T34" s="137"/>
    </row>
    <row r="35" spans="1:20" ht="15" customHeight="1">
      <c r="A35" s="11"/>
      <c r="B35" s="9">
        <v>80.77</v>
      </c>
      <c r="C35" s="9">
        <v>83.82</v>
      </c>
      <c r="D35" s="8">
        <f t="shared" si="0"/>
        <v>3.049999999999997</v>
      </c>
      <c r="E35" s="11"/>
      <c r="F35" s="123">
        <v>2.75</v>
      </c>
      <c r="G35" s="153">
        <f t="shared" si="1"/>
        <v>90.1639344262296</v>
      </c>
      <c r="H35" s="157" t="s">
        <v>145</v>
      </c>
      <c r="I35" s="6">
        <v>25</v>
      </c>
      <c r="J35" s="11"/>
      <c r="K35" s="284">
        <v>0.02</v>
      </c>
      <c r="L35" s="284">
        <v>0.17</v>
      </c>
      <c r="M35" s="284">
        <v>44</v>
      </c>
      <c r="N35" s="284">
        <v>1.01</v>
      </c>
      <c r="O35" s="284">
        <v>7.8</v>
      </c>
      <c r="P35" s="284">
        <v>0.72</v>
      </c>
      <c r="Q35" s="284">
        <v>1.21</v>
      </c>
      <c r="R35" s="284">
        <v>3</v>
      </c>
      <c r="T35" s="137"/>
    </row>
    <row r="36" spans="1:20" ht="15" customHeight="1">
      <c r="A36" s="11"/>
      <c r="B36" s="9">
        <v>83.82</v>
      </c>
      <c r="C36" s="9">
        <v>86.87</v>
      </c>
      <c r="D36" s="8">
        <f t="shared" si="0"/>
        <v>3.0500000000000114</v>
      </c>
      <c r="E36" s="11"/>
      <c r="F36" s="123">
        <v>2.88</v>
      </c>
      <c r="G36" s="153">
        <f t="shared" si="1"/>
        <v>94.42622950819637</v>
      </c>
      <c r="H36" s="157" t="s">
        <v>146</v>
      </c>
      <c r="I36" s="6">
        <v>25</v>
      </c>
      <c r="J36" s="11"/>
      <c r="K36" s="284">
        <v>0.01</v>
      </c>
      <c r="L36" s="284">
        <v>0.16</v>
      </c>
      <c r="M36" s="284">
        <v>45</v>
      </c>
      <c r="N36" s="284">
        <v>1</v>
      </c>
      <c r="O36" s="284">
        <v>10.5</v>
      </c>
      <c r="P36" s="284">
        <v>0.73</v>
      </c>
      <c r="Q36" s="284">
        <v>1.15</v>
      </c>
      <c r="R36" s="284">
        <v>3</v>
      </c>
      <c r="T36" s="137"/>
    </row>
    <row r="37" spans="2:20" ht="15" customHeight="1">
      <c r="B37" s="9">
        <v>86.87</v>
      </c>
      <c r="C37" s="9">
        <v>89.92</v>
      </c>
      <c r="D37" s="8">
        <f t="shared" si="0"/>
        <v>3.049999999999997</v>
      </c>
      <c r="F37" s="123">
        <v>3.02</v>
      </c>
      <c r="G37" s="153">
        <f t="shared" si="1"/>
        <v>99.01639344262304</v>
      </c>
      <c r="H37" s="157" t="s">
        <v>147</v>
      </c>
      <c r="I37" s="6">
        <v>25</v>
      </c>
      <c r="K37" s="284">
        <v>0.01</v>
      </c>
      <c r="L37" s="284">
        <v>0.17</v>
      </c>
      <c r="M37" s="284">
        <v>47</v>
      </c>
      <c r="N37" s="284">
        <v>0.82</v>
      </c>
      <c r="O37" s="284">
        <v>8.7</v>
      </c>
      <c r="P37" s="284">
        <v>0.89</v>
      </c>
      <c r="Q37" s="284">
        <v>1.05</v>
      </c>
      <c r="R37" s="284">
        <v>3</v>
      </c>
      <c r="T37" s="137"/>
    </row>
    <row r="38" spans="2:20" ht="15" customHeight="1">
      <c r="B38" s="9">
        <v>89.92</v>
      </c>
      <c r="C38" s="9">
        <v>92.96</v>
      </c>
      <c r="D38" s="8">
        <f t="shared" si="0"/>
        <v>3.039999999999992</v>
      </c>
      <c r="F38" s="123">
        <v>3.03</v>
      </c>
      <c r="G38" s="153">
        <f t="shared" si="1"/>
        <v>99.6710526315792</v>
      </c>
      <c r="H38" s="157" t="s">
        <v>148</v>
      </c>
      <c r="I38" s="6">
        <v>25</v>
      </c>
      <c r="K38" s="284">
        <v>0.01</v>
      </c>
      <c r="L38" s="284">
        <v>0.23</v>
      </c>
      <c r="M38" s="284">
        <v>44</v>
      </c>
      <c r="N38" s="284">
        <v>0.97</v>
      </c>
      <c r="O38" s="284">
        <v>8.8</v>
      </c>
      <c r="P38" s="284">
        <v>1.18</v>
      </c>
      <c r="Q38" s="284">
        <v>1.28</v>
      </c>
      <c r="R38" s="284">
        <v>3</v>
      </c>
      <c r="T38" s="137"/>
    </row>
    <row r="39" spans="2:20" ht="15" customHeight="1">
      <c r="B39" s="9">
        <v>92.96</v>
      </c>
      <c r="C39" s="9">
        <v>96.01</v>
      </c>
      <c r="D39" s="8">
        <f t="shared" si="0"/>
        <v>3.0500000000000114</v>
      </c>
      <c r="F39" s="123">
        <v>2.91</v>
      </c>
      <c r="G39" s="153">
        <f t="shared" si="1"/>
        <v>95.40983606557342</v>
      </c>
      <c r="H39" s="157" t="s">
        <v>149</v>
      </c>
      <c r="I39" s="6">
        <v>25</v>
      </c>
      <c r="K39" s="284">
        <v>0.01</v>
      </c>
      <c r="L39" s="284">
        <v>0.2</v>
      </c>
      <c r="M39" s="284">
        <v>35</v>
      </c>
      <c r="N39" s="284">
        <v>0.98</v>
      </c>
      <c r="O39" s="284">
        <v>9.2</v>
      </c>
      <c r="P39" s="284">
        <v>1.06</v>
      </c>
      <c r="Q39" s="284">
        <v>1.18</v>
      </c>
      <c r="R39" s="284">
        <v>3</v>
      </c>
      <c r="T39" s="137"/>
    </row>
    <row r="40" spans="2:20" ht="15" customHeight="1">
      <c r="B40" s="9">
        <v>96.01</v>
      </c>
      <c r="C40" s="9">
        <v>99.06</v>
      </c>
      <c r="D40" s="8">
        <f t="shared" si="0"/>
        <v>3.049999999999997</v>
      </c>
      <c r="F40" s="123">
        <v>2.85</v>
      </c>
      <c r="G40" s="153">
        <f t="shared" si="1"/>
        <v>93.44262295081977</v>
      </c>
      <c r="H40" s="157" t="s">
        <v>150</v>
      </c>
      <c r="I40" s="6">
        <v>25</v>
      </c>
      <c r="K40" s="284">
        <v>0.01</v>
      </c>
      <c r="L40" s="284">
        <v>0.29</v>
      </c>
      <c r="M40" s="284">
        <v>46</v>
      </c>
      <c r="N40" s="284">
        <v>1.34</v>
      </c>
      <c r="O40" s="284">
        <v>10.1</v>
      </c>
      <c r="P40" s="284">
        <v>1.15</v>
      </c>
      <c r="Q40" s="284">
        <v>1.5</v>
      </c>
      <c r="R40" s="284">
        <v>5</v>
      </c>
      <c r="T40" s="137"/>
    </row>
    <row r="41" spans="2:20" ht="15" customHeight="1">
      <c r="B41" s="9">
        <v>99.06</v>
      </c>
      <c r="C41" s="9">
        <v>102.11</v>
      </c>
      <c r="D41" s="8">
        <f t="shared" si="0"/>
        <v>3.049999999999997</v>
      </c>
      <c r="F41" s="123">
        <v>2.93</v>
      </c>
      <c r="G41" s="153">
        <f t="shared" si="1"/>
        <v>96.0655737704919</v>
      </c>
      <c r="H41" s="157" t="s">
        <v>151</v>
      </c>
      <c r="I41" s="6">
        <v>25</v>
      </c>
      <c r="K41" s="284">
        <v>0.01</v>
      </c>
      <c r="L41" s="284">
        <v>0.27</v>
      </c>
      <c r="M41" s="284">
        <v>39</v>
      </c>
      <c r="N41" s="284">
        <v>1.54</v>
      </c>
      <c r="O41" s="284">
        <v>12.3</v>
      </c>
      <c r="P41" s="284">
        <v>1.46</v>
      </c>
      <c r="Q41" s="284">
        <v>1.82</v>
      </c>
      <c r="R41" s="284">
        <v>5</v>
      </c>
      <c r="T41" s="137"/>
    </row>
    <row r="42" spans="2:20" ht="15" customHeight="1">
      <c r="B42" s="9">
        <v>102.11</v>
      </c>
      <c r="C42" s="9">
        <v>105.16</v>
      </c>
      <c r="D42" s="8">
        <f t="shared" si="0"/>
        <v>3.049999999999997</v>
      </c>
      <c r="F42" s="123">
        <v>3.03</v>
      </c>
      <c r="G42" s="153">
        <f t="shared" si="1"/>
        <v>99.34426229508205</v>
      </c>
      <c r="H42" s="157" t="s">
        <v>152</v>
      </c>
      <c r="I42" s="6">
        <v>25</v>
      </c>
      <c r="K42" s="284">
        <v>0.01</v>
      </c>
      <c r="L42" s="284">
        <v>0.1</v>
      </c>
      <c r="M42" s="284">
        <v>25</v>
      </c>
      <c r="N42" s="284">
        <v>0.9</v>
      </c>
      <c r="O42" s="284">
        <v>7.8</v>
      </c>
      <c r="P42" s="284">
        <v>0.76</v>
      </c>
      <c r="Q42" s="284">
        <v>1</v>
      </c>
      <c r="R42" s="284">
        <v>9</v>
      </c>
      <c r="T42" s="137"/>
    </row>
    <row r="43" spans="2:20" ht="15" customHeight="1">
      <c r="B43" s="9">
        <v>105.16</v>
      </c>
      <c r="C43" s="9">
        <v>108.2</v>
      </c>
      <c r="D43" s="8">
        <f t="shared" si="0"/>
        <v>3.0400000000000063</v>
      </c>
      <c r="F43" s="123">
        <v>3.02</v>
      </c>
      <c r="G43" s="153">
        <f t="shared" si="1"/>
        <v>99.34210526315769</v>
      </c>
      <c r="H43" s="157" t="s">
        <v>153</v>
      </c>
      <c r="I43" s="6">
        <v>25</v>
      </c>
      <c r="K43" s="284" t="s">
        <v>293</v>
      </c>
      <c r="L43" s="284">
        <v>0.12</v>
      </c>
      <c r="M43" s="284">
        <v>50</v>
      </c>
      <c r="N43" s="284">
        <v>1.48</v>
      </c>
      <c r="O43" s="284">
        <v>39.1</v>
      </c>
      <c r="P43" s="284">
        <v>2.1</v>
      </c>
      <c r="Q43" s="284">
        <v>2.17</v>
      </c>
      <c r="R43" s="284">
        <v>24</v>
      </c>
      <c r="T43" s="137"/>
    </row>
    <row r="44" spans="2:20" ht="15" customHeight="1">
      <c r="B44" s="9">
        <v>108.2</v>
      </c>
      <c r="C44" s="9">
        <v>111.25</v>
      </c>
      <c r="D44" s="8">
        <f t="shared" si="0"/>
        <v>3.049999999999997</v>
      </c>
      <c r="F44" s="123">
        <v>2.96</v>
      </c>
      <c r="G44" s="153">
        <f t="shared" si="1"/>
        <v>97.04918032786894</v>
      </c>
      <c r="H44" s="157" t="s">
        <v>154</v>
      </c>
      <c r="I44" s="6">
        <v>25</v>
      </c>
      <c r="K44" s="284">
        <v>0.03</v>
      </c>
      <c r="L44" s="284">
        <v>0.19</v>
      </c>
      <c r="M44" s="284">
        <v>67</v>
      </c>
      <c r="N44" s="284">
        <v>1.14</v>
      </c>
      <c r="O44" s="284">
        <v>18.7</v>
      </c>
      <c r="P44" s="284">
        <v>1.33</v>
      </c>
      <c r="Q44" s="284">
        <v>1.55</v>
      </c>
      <c r="R44" s="284">
        <v>8</v>
      </c>
      <c r="T44" s="137"/>
    </row>
    <row r="45" spans="2:20" ht="15" customHeight="1">
      <c r="B45" s="9">
        <v>111.25</v>
      </c>
      <c r="C45" s="9">
        <v>114.3</v>
      </c>
      <c r="D45" s="8">
        <f t="shared" si="0"/>
        <v>3.049999999999997</v>
      </c>
      <c r="F45" s="123">
        <v>2.9</v>
      </c>
      <c r="G45" s="153">
        <f t="shared" si="1"/>
        <v>95.08196721311484</v>
      </c>
      <c r="H45" s="157" t="s">
        <v>155</v>
      </c>
      <c r="I45" s="6">
        <v>25</v>
      </c>
      <c r="K45" s="284">
        <v>0.02</v>
      </c>
      <c r="L45" s="284">
        <v>0.2</v>
      </c>
      <c r="M45" s="284">
        <v>71</v>
      </c>
      <c r="N45" s="284">
        <v>0.99</v>
      </c>
      <c r="O45" s="284">
        <v>10.9</v>
      </c>
      <c r="P45" s="284">
        <v>1.04</v>
      </c>
      <c r="Q45" s="284">
        <v>1.35</v>
      </c>
      <c r="R45" s="284">
        <v>4</v>
      </c>
      <c r="T45" s="137"/>
    </row>
    <row r="46" spans="2:20" ht="15" customHeight="1">
      <c r="B46" s="9">
        <v>114.3</v>
      </c>
      <c r="C46" s="9">
        <v>115.19</v>
      </c>
      <c r="D46" s="8">
        <f t="shared" si="0"/>
        <v>0.8900000000000006</v>
      </c>
      <c r="F46" s="123">
        <v>0.89</v>
      </c>
      <c r="G46" s="153">
        <f t="shared" si="1"/>
        <v>99.99999999999993</v>
      </c>
      <c r="H46" s="157" t="s">
        <v>156</v>
      </c>
      <c r="I46" s="6">
        <v>25</v>
      </c>
      <c r="K46" s="284">
        <v>0.01</v>
      </c>
      <c r="L46" s="284">
        <v>0.22</v>
      </c>
      <c r="M46" s="284">
        <v>54</v>
      </c>
      <c r="N46" s="284">
        <v>0.59</v>
      </c>
      <c r="O46" s="284">
        <v>8.2</v>
      </c>
      <c r="P46" s="284">
        <v>1.49</v>
      </c>
      <c r="Q46" s="284">
        <v>0.94</v>
      </c>
      <c r="R46" s="284">
        <v>3</v>
      </c>
      <c r="T46" s="137"/>
    </row>
    <row r="47" spans="2:20" ht="15" customHeight="1">
      <c r="B47" s="131" t="s">
        <v>114</v>
      </c>
      <c r="C47" s="131" t="s">
        <v>114</v>
      </c>
      <c r="D47" s="119" t="s">
        <v>114</v>
      </c>
      <c r="F47" s="151" t="s">
        <v>114</v>
      </c>
      <c r="G47" s="154" t="s">
        <v>114</v>
      </c>
      <c r="H47" s="157" t="s">
        <v>157</v>
      </c>
      <c r="I47" s="6">
        <v>25</v>
      </c>
      <c r="K47" s="284" t="s">
        <v>293</v>
      </c>
      <c r="L47" s="284">
        <v>0.02</v>
      </c>
      <c r="M47" s="284" t="s">
        <v>295</v>
      </c>
      <c r="N47" s="284">
        <v>0.01</v>
      </c>
      <c r="O47" s="284">
        <v>1.3</v>
      </c>
      <c r="P47" s="284" t="s">
        <v>292</v>
      </c>
      <c r="Q47" s="284">
        <v>0.04</v>
      </c>
      <c r="R47" s="284">
        <v>18</v>
      </c>
      <c r="T47" s="148" t="s">
        <v>174</v>
      </c>
    </row>
    <row r="48" spans="2:20" ht="15" customHeight="1">
      <c r="B48" s="9">
        <v>115.19</v>
      </c>
      <c r="C48" s="9">
        <v>117.35</v>
      </c>
      <c r="D48" s="8">
        <f t="shared" si="0"/>
        <v>2.1599999999999966</v>
      </c>
      <c r="F48" s="123">
        <v>2.03</v>
      </c>
      <c r="G48" s="153">
        <f t="shared" si="1"/>
        <v>93.98148148148162</v>
      </c>
      <c r="H48" s="157" t="s">
        <v>158</v>
      </c>
      <c r="I48" s="6">
        <v>25</v>
      </c>
      <c r="K48" s="284">
        <v>0.01</v>
      </c>
      <c r="L48" s="284">
        <v>0.46</v>
      </c>
      <c r="M48" s="284">
        <v>25</v>
      </c>
      <c r="N48" s="284">
        <v>0.85</v>
      </c>
      <c r="O48" s="284">
        <v>33.9</v>
      </c>
      <c r="P48" s="284">
        <v>4.65</v>
      </c>
      <c r="Q48" s="284">
        <v>2.97</v>
      </c>
      <c r="R48" s="284">
        <v>16</v>
      </c>
      <c r="T48" s="137"/>
    </row>
    <row r="49" spans="2:20" ht="15" customHeight="1">
      <c r="B49" s="9">
        <v>117.35</v>
      </c>
      <c r="C49" s="9">
        <v>120.4</v>
      </c>
      <c r="D49" s="8">
        <f t="shared" si="0"/>
        <v>3.0500000000000114</v>
      </c>
      <c r="F49" s="123">
        <v>3</v>
      </c>
      <c r="G49" s="153">
        <f t="shared" si="1"/>
        <v>98.36065573770455</v>
      </c>
      <c r="H49" s="157" t="s">
        <v>159</v>
      </c>
      <c r="I49" s="6">
        <v>25</v>
      </c>
      <c r="K49" s="284">
        <v>0.02</v>
      </c>
      <c r="L49" s="284">
        <v>0.12</v>
      </c>
      <c r="M49" s="284">
        <v>6</v>
      </c>
      <c r="N49" s="284">
        <v>0.48</v>
      </c>
      <c r="O49" s="284">
        <v>55.7</v>
      </c>
      <c r="P49" s="284">
        <v>1.25</v>
      </c>
      <c r="Q49" s="284">
        <v>1.11</v>
      </c>
      <c r="R49" s="284">
        <v>160</v>
      </c>
      <c r="T49" s="137"/>
    </row>
    <row r="50" spans="2:20" ht="15" customHeight="1">
      <c r="B50" s="9">
        <v>120.4</v>
      </c>
      <c r="C50" s="9">
        <v>123.45</v>
      </c>
      <c r="D50" s="8">
        <f t="shared" si="0"/>
        <v>3.049999999999997</v>
      </c>
      <c r="F50" s="123">
        <v>3.01</v>
      </c>
      <c r="G50" s="153">
        <f t="shared" si="1"/>
        <v>98.68852459016402</v>
      </c>
      <c r="H50" s="157" t="s">
        <v>160</v>
      </c>
      <c r="I50" s="6">
        <v>25</v>
      </c>
      <c r="K50" s="284" t="s">
        <v>293</v>
      </c>
      <c r="L50" s="284">
        <v>0.1</v>
      </c>
      <c r="M50" s="284" t="s">
        <v>295</v>
      </c>
      <c r="N50" s="284">
        <v>0.58</v>
      </c>
      <c r="O50" s="284">
        <v>38.1</v>
      </c>
      <c r="P50" s="284">
        <v>0.15</v>
      </c>
      <c r="Q50" s="284">
        <v>0.48</v>
      </c>
      <c r="R50" s="284">
        <v>64</v>
      </c>
      <c r="T50" s="137"/>
    </row>
    <row r="51" spans="2:20" ht="15" customHeight="1">
      <c r="B51" s="9">
        <v>123.44</v>
      </c>
      <c r="C51" s="9">
        <v>126.49</v>
      </c>
      <c r="D51" s="8">
        <f t="shared" si="0"/>
        <v>3.049999999999997</v>
      </c>
      <c r="F51" s="123">
        <v>2.97</v>
      </c>
      <c r="G51" s="153">
        <f t="shared" si="1"/>
        <v>97.37704918032797</v>
      </c>
      <c r="H51" s="157" t="s">
        <v>161</v>
      </c>
      <c r="I51" s="6">
        <v>25</v>
      </c>
      <c r="K51" s="284" t="s">
        <v>293</v>
      </c>
      <c r="L51" s="284">
        <v>0.12</v>
      </c>
      <c r="M51" s="284" t="s">
        <v>295</v>
      </c>
      <c r="N51" s="284">
        <v>0.68</v>
      </c>
      <c r="O51" s="284">
        <v>33.4</v>
      </c>
      <c r="P51" s="284">
        <v>0.18</v>
      </c>
      <c r="Q51" s="284">
        <v>0.47</v>
      </c>
      <c r="R51" s="284">
        <v>93</v>
      </c>
      <c r="T51" s="137"/>
    </row>
    <row r="52" spans="2:20" ht="15" customHeight="1">
      <c r="B52" s="131" t="s">
        <v>114</v>
      </c>
      <c r="C52" s="131" t="s">
        <v>114</v>
      </c>
      <c r="D52" s="119" t="s">
        <v>114</v>
      </c>
      <c r="F52" s="151" t="s">
        <v>114</v>
      </c>
      <c r="G52" s="154" t="s">
        <v>114</v>
      </c>
      <c r="H52" s="157" t="s">
        <v>162</v>
      </c>
      <c r="I52" s="6">
        <v>25</v>
      </c>
      <c r="K52" s="284" t="s">
        <v>293</v>
      </c>
      <c r="L52" s="284">
        <v>0.01</v>
      </c>
      <c r="M52" s="284" t="s">
        <v>295</v>
      </c>
      <c r="N52" s="284" t="s">
        <v>293</v>
      </c>
      <c r="O52" s="284">
        <v>1.5</v>
      </c>
      <c r="P52" s="284" t="s">
        <v>292</v>
      </c>
      <c r="Q52" s="284">
        <v>0.02</v>
      </c>
      <c r="R52" s="284">
        <v>18</v>
      </c>
      <c r="T52" s="148" t="s">
        <v>174</v>
      </c>
    </row>
    <row r="53" spans="2:20" ht="15" customHeight="1">
      <c r="B53" s="9">
        <v>126.49</v>
      </c>
      <c r="C53" s="9">
        <v>129.54</v>
      </c>
      <c r="D53" s="8">
        <f t="shared" si="0"/>
        <v>3.049999999999997</v>
      </c>
      <c r="F53" s="123">
        <v>3.04</v>
      </c>
      <c r="G53" s="153">
        <f t="shared" si="1"/>
        <v>99.67213114754108</v>
      </c>
      <c r="H53" s="157" t="s">
        <v>163</v>
      </c>
      <c r="I53" s="6">
        <v>25</v>
      </c>
      <c r="K53" s="284" t="s">
        <v>293</v>
      </c>
      <c r="L53" s="284">
        <v>0.17</v>
      </c>
      <c r="M53" s="284" t="s">
        <v>295</v>
      </c>
      <c r="N53" s="284">
        <v>0.65</v>
      </c>
      <c r="O53" s="284">
        <v>64.7</v>
      </c>
      <c r="P53" s="284">
        <v>0.21</v>
      </c>
      <c r="Q53" s="284">
        <v>0.69</v>
      </c>
      <c r="R53" s="284">
        <v>157</v>
      </c>
      <c r="T53" s="137"/>
    </row>
    <row r="54" spans="2:20" ht="15" customHeight="1">
      <c r="B54" s="131" t="s">
        <v>114</v>
      </c>
      <c r="C54" s="131" t="s">
        <v>114</v>
      </c>
      <c r="D54" s="119" t="s">
        <v>114</v>
      </c>
      <c r="F54" s="151" t="s">
        <v>114</v>
      </c>
      <c r="G54" s="154" t="s">
        <v>114</v>
      </c>
      <c r="H54" s="157" t="s">
        <v>164</v>
      </c>
      <c r="I54" s="6">
        <v>25</v>
      </c>
      <c r="K54" s="284" t="s">
        <v>293</v>
      </c>
      <c r="L54" s="284">
        <v>0.16</v>
      </c>
      <c r="M54" s="284" t="s">
        <v>295</v>
      </c>
      <c r="N54" s="284">
        <v>0.69</v>
      </c>
      <c r="O54" s="284">
        <v>64.9</v>
      </c>
      <c r="P54" s="284">
        <v>0.21</v>
      </c>
      <c r="Q54" s="284">
        <v>0.69</v>
      </c>
      <c r="R54" s="284">
        <v>160</v>
      </c>
      <c r="T54" s="148" t="s">
        <v>179</v>
      </c>
    </row>
    <row r="55" spans="2:20" ht="15" customHeight="1">
      <c r="B55" s="9">
        <v>129.54</v>
      </c>
      <c r="C55" s="9">
        <v>132.59</v>
      </c>
      <c r="D55" s="8">
        <f t="shared" si="0"/>
        <v>3.0500000000000114</v>
      </c>
      <c r="F55" s="123">
        <v>2.89</v>
      </c>
      <c r="G55" s="153">
        <f t="shared" si="1"/>
        <v>94.75409836065539</v>
      </c>
      <c r="H55" s="157" t="s">
        <v>165</v>
      </c>
      <c r="I55" s="149">
        <v>26</v>
      </c>
      <c r="K55" s="284" t="s">
        <v>293</v>
      </c>
      <c r="L55" s="284">
        <v>0.18</v>
      </c>
      <c r="M55" s="284">
        <v>6</v>
      </c>
      <c r="N55" s="284">
        <v>0.28</v>
      </c>
      <c r="O55" s="284">
        <v>22.8</v>
      </c>
      <c r="P55" s="284">
        <v>0.54</v>
      </c>
      <c r="Q55" s="284">
        <v>0.58</v>
      </c>
      <c r="R55" s="284">
        <v>39</v>
      </c>
      <c r="T55" s="137"/>
    </row>
    <row r="56" spans="2:20" ht="15" customHeight="1">
      <c r="B56" s="9">
        <v>132.59</v>
      </c>
      <c r="C56" s="9">
        <v>135.64</v>
      </c>
      <c r="D56" s="8">
        <f t="shared" si="0"/>
        <v>3.049999999999983</v>
      </c>
      <c r="F56" s="123">
        <v>2.99</v>
      </c>
      <c r="G56" s="153">
        <f t="shared" si="1"/>
        <v>98.03278688524645</v>
      </c>
      <c r="H56" s="157" t="s">
        <v>166</v>
      </c>
      <c r="I56" s="149">
        <v>26</v>
      </c>
      <c r="K56" s="284" t="s">
        <v>293</v>
      </c>
      <c r="L56" s="284">
        <v>0.19</v>
      </c>
      <c r="M56" s="284">
        <v>5</v>
      </c>
      <c r="N56" s="284">
        <v>0.22</v>
      </c>
      <c r="O56" s="284">
        <v>46.3</v>
      </c>
      <c r="P56" s="284">
        <v>0.27</v>
      </c>
      <c r="Q56" s="284">
        <v>0.67</v>
      </c>
      <c r="R56" s="284">
        <v>54</v>
      </c>
      <c r="T56" s="137"/>
    </row>
    <row r="57" spans="2:20" ht="15" customHeight="1">
      <c r="B57" s="131" t="s">
        <v>114</v>
      </c>
      <c r="C57" s="131" t="s">
        <v>114</v>
      </c>
      <c r="D57" s="119" t="s">
        <v>114</v>
      </c>
      <c r="F57" s="151" t="s">
        <v>114</v>
      </c>
      <c r="G57" s="154" t="s">
        <v>114</v>
      </c>
      <c r="H57" s="157" t="s">
        <v>167</v>
      </c>
      <c r="I57" s="149">
        <v>26</v>
      </c>
      <c r="K57" s="284" t="s">
        <v>293</v>
      </c>
      <c r="L57" s="284">
        <v>0.03</v>
      </c>
      <c r="M57" s="284" t="s">
        <v>295</v>
      </c>
      <c r="N57" s="284" t="s">
        <v>293</v>
      </c>
      <c r="O57" s="284">
        <v>1.7</v>
      </c>
      <c r="P57" s="284">
        <v>0.28</v>
      </c>
      <c r="Q57" s="284" t="s">
        <v>291</v>
      </c>
      <c r="R57" s="284">
        <v>17</v>
      </c>
      <c r="T57" s="148" t="s">
        <v>174</v>
      </c>
    </row>
    <row r="58" spans="2:20" ht="15" customHeight="1">
      <c r="B58" s="9">
        <v>135.64</v>
      </c>
      <c r="C58" s="9">
        <v>138.68</v>
      </c>
      <c r="D58" s="8">
        <f t="shared" si="0"/>
        <v>3.0400000000000205</v>
      </c>
      <c r="F58" s="123">
        <v>3.02</v>
      </c>
      <c r="G58" s="153">
        <f t="shared" si="1"/>
        <v>99.34210526315724</v>
      </c>
      <c r="H58" s="157" t="s">
        <v>168</v>
      </c>
      <c r="I58" s="149">
        <v>26</v>
      </c>
      <c r="K58" s="284" t="s">
        <v>293</v>
      </c>
      <c r="L58" s="284">
        <v>0.13</v>
      </c>
      <c r="M58" s="284">
        <v>3.8</v>
      </c>
      <c r="N58" s="284">
        <v>0.12</v>
      </c>
      <c r="O58" s="284">
        <v>56.8</v>
      </c>
      <c r="P58" s="284">
        <v>0.27</v>
      </c>
      <c r="Q58" s="284">
        <v>0.52</v>
      </c>
      <c r="R58" s="284">
        <v>361</v>
      </c>
      <c r="T58" s="137"/>
    </row>
    <row r="59" spans="2:20" ht="15" customHeight="1">
      <c r="B59" s="9">
        <v>138.68</v>
      </c>
      <c r="C59" s="9">
        <v>141.73</v>
      </c>
      <c r="D59" s="8">
        <f t="shared" si="0"/>
        <v>3.049999999999983</v>
      </c>
      <c r="F59" s="123">
        <v>3.01</v>
      </c>
      <c r="G59" s="153">
        <f t="shared" si="1"/>
        <v>98.68852459016449</v>
      </c>
      <c r="H59" s="157" t="s">
        <v>169</v>
      </c>
      <c r="I59" s="149">
        <v>26</v>
      </c>
      <c r="K59" s="284" t="s">
        <v>293</v>
      </c>
      <c r="L59" s="284">
        <v>0.14</v>
      </c>
      <c r="M59" s="284">
        <v>3.1</v>
      </c>
      <c r="N59" s="284">
        <v>0.07</v>
      </c>
      <c r="O59" s="284">
        <v>59.9</v>
      </c>
      <c r="P59" s="284">
        <v>0.57</v>
      </c>
      <c r="Q59" s="284">
        <v>0.61</v>
      </c>
      <c r="R59" s="284">
        <v>169</v>
      </c>
      <c r="T59" s="137"/>
    </row>
    <row r="60" spans="2:20" ht="15" customHeight="1">
      <c r="B60" s="9">
        <v>141.73</v>
      </c>
      <c r="C60" s="9">
        <v>144.78</v>
      </c>
      <c r="D60" s="8">
        <f t="shared" si="0"/>
        <v>3.0500000000000114</v>
      </c>
      <c r="F60" s="123">
        <v>2.96</v>
      </c>
      <c r="G60" s="153">
        <f t="shared" si="1"/>
        <v>97.04918032786848</v>
      </c>
      <c r="H60" s="157" t="s">
        <v>170</v>
      </c>
      <c r="I60" s="149">
        <v>26</v>
      </c>
      <c r="K60" s="284" t="s">
        <v>293</v>
      </c>
      <c r="L60" s="284">
        <v>0.1</v>
      </c>
      <c r="M60" s="284">
        <v>3.6</v>
      </c>
      <c r="N60" s="284">
        <v>0.09</v>
      </c>
      <c r="O60" s="284">
        <v>57.5</v>
      </c>
      <c r="P60" s="284">
        <v>0.26</v>
      </c>
      <c r="Q60" s="284">
        <v>0.63</v>
      </c>
      <c r="R60" s="284">
        <v>460</v>
      </c>
      <c r="T60" s="137"/>
    </row>
    <row r="61" spans="2:20" ht="15" customHeight="1">
      <c r="B61" s="131" t="s">
        <v>114</v>
      </c>
      <c r="C61" s="131" t="s">
        <v>114</v>
      </c>
      <c r="D61" s="119" t="s">
        <v>114</v>
      </c>
      <c r="F61" s="151" t="s">
        <v>114</v>
      </c>
      <c r="G61" s="154" t="s">
        <v>114</v>
      </c>
      <c r="H61" s="157" t="s">
        <v>175</v>
      </c>
      <c r="I61" s="149">
        <v>26</v>
      </c>
      <c r="K61" s="284" t="s">
        <v>293</v>
      </c>
      <c r="L61" s="284">
        <v>0.14</v>
      </c>
      <c r="M61" s="284">
        <v>4.4</v>
      </c>
      <c r="N61" s="284">
        <v>0.07</v>
      </c>
      <c r="O61" s="284">
        <v>54.9</v>
      </c>
      <c r="P61" s="284">
        <v>0.69</v>
      </c>
      <c r="Q61" s="284">
        <v>0.57</v>
      </c>
      <c r="R61" s="284">
        <v>274</v>
      </c>
      <c r="T61" s="148" t="s">
        <v>179</v>
      </c>
    </row>
    <row r="62" spans="2:20" ht="15" customHeight="1">
      <c r="B62" s="9">
        <v>144.78</v>
      </c>
      <c r="C62" s="9">
        <v>146.3</v>
      </c>
      <c r="D62" s="8">
        <f t="shared" si="0"/>
        <v>1.5200000000000102</v>
      </c>
      <c r="F62" s="123">
        <v>1.47</v>
      </c>
      <c r="G62" s="153">
        <f t="shared" si="1"/>
        <v>96.71052631578883</v>
      </c>
      <c r="H62" s="157" t="s">
        <v>176</v>
      </c>
      <c r="I62" s="149">
        <v>26</v>
      </c>
      <c r="K62" s="284" t="s">
        <v>293</v>
      </c>
      <c r="L62" s="284">
        <v>0.13</v>
      </c>
      <c r="M62" s="284">
        <v>5.7</v>
      </c>
      <c r="N62" s="284">
        <v>0.05</v>
      </c>
      <c r="O62" s="284">
        <v>56.4</v>
      </c>
      <c r="P62" s="284">
        <v>0.52</v>
      </c>
      <c r="Q62" s="284">
        <v>0.57</v>
      </c>
      <c r="R62" s="284">
        <v>42</v>
      </c>
      <c r="T62" s="137"/>
    </row>
    <row r="63" spans="1:12" ht="20.25" customHeight="1">
      <c r="A63" s="19"/>
      <c r="B63" s="19" t="s">
        <v>297</v>
      </c>
      <c r="C63" s="19"/>
      <c r="D63" s="19"/>
      <c r="E63" s="19"/>
      <c r="F63" s="150"/>
      <c r="G63" s="152"/>
      <c r="H63" s="155"/>
      <c r="I63" s="138"/>
      <c r="J63" s="19"/>
      <c r="K63" s="19"/>
      <c r="L63" s="19"/>
    </row>
    <row r="64" spans="2:20" ht="61.5" customHeight="1">
      <c r="B64" s="132" t="s">
        <v>8</v>
      </c>
      <c r="C64" s="132" t="s">
        <v>9</v>
      </c>
      <c r="D64" s="132" t="s">
        <v>10</v>
      </c>
      <c r="E64" s="136"/>
      <c r="F64" s="132" t="s">
        <v>11</v>
      </c>
      <c r="G64" s="133" t="s">
        <v>66</v>
      </c>
      <c r="H64" s="133" t="s">
        <v>67</v>
      </c>
      <c r="I64" s="134" t="s">
        <v>68</v>
      </c>
      <c r="J64" s="135"/>
      <c r="K64" s="134" t="s">
        <v>69</v>
      </c>
      <c r="L64" s="132" t="s">
        <v>287</v>
      </c>
      <c r="M64" s="132" t="s">
        <v>70</v>
      </c>
      <c r="N64" s="132" t="s">
        <v>288</v>
      </c>
      <c r="O64" s="132" t="s">
        <v>72</v>
      </c>
      <c r="P64" s="132" t="s">
        <v>289</v>
      </c>
      <c r="Q64" s="132" t="s">
        <v>71</v>
      </c>
      <c r="R64" s="133" t="s">
        <v>73</v>
      </c>
      <c r="T64" s="133" t="s">
        <v>12</v>
      </c>
    </row>
    <row r="65" spans="2:20" ht="15" customHeight="1">
      <c r="B65" s="131" t="s">
        <v>114</v>
      </c>
      <c r="C65" s="131" t="s">
        <v>114</v>
      </c>
      <c r="D65" s="119" t="s">
        <v>114</v>
      </c>
      <c r="F65" s="151" t="s">
        <v>114</v>
      </c>
      <c r="G65" s="154" t="s">
        <v>114</v>
      </c>
      <c r="H65" s="157" t="s">
        <v>177</v>
      </c>
      <c r="I65" s="149">
        <v>26</v>
      </c>
      <c r="K65" s="284">
        <v>1.37</v>
      </c>
      <c r="L65" s="284">
        <v>30.4</v>
      </c>
      <c r="M65" s="284">
        <v>124.5</v>
      </c>
      <c r="N65" s="284">
        <v>0.07</v>
      </c>
      <c r="O65" s="284">
        <v>8420</v>
      </c>
      <c r="P65" s="284">
        <v>31.7</v>
      </c>
      <c r="Q65" s="284">
        <v>2.51</v>
      </c>
      <c r="R65" s="284">
        <v>7700</v>
      </c>
      <c r="T65" s="148" t="s">
        <v>171</v>
      </c>
    </row>
    <row r="66" spans="2:20" ht="15" customHeight="1">
      <c r="B66" s="9">
        <v>146.3</v>
      </c>
      <c r="C66" s="9">
        <v>149.35</v>
      </c>
      <c r="D66" s="8">
        <f t="shared" si="0"/>
        <v>3.049999999999983</v>
      </c>
      <c r="F66" s="123">
        <v>2.84</v>
      </c>
      <c r="G66" s="153">
        <f t="shared" si="1"/>
        <v>93.11475409836117</v>
      </c>
      <c r="H66" s="157" t="s">
        <v>178</v>
      </c>
      <c r="I66" s="149">
        <v>26</v>
      </c>
      <c r="K66" s="284" t="s">
        <v>293</v>
      </c>
      <c r="L66" s="284">
        <v>0.12</v>
      </c>
      <c r="M66" s="284">
        <v>6.6</v>
      </c>
      <c r="N66" s="284">
        <v>0.06</v>
      </c>
      <c r="O66" s="284">
        <v>64.7</v>
      </c>
      <c r="P66" s="284">
        <v>0.29</v>
      </c>
      <c r="Q66" s="284">
        <v>0.6</v>
      </c>
      <c r="R66" s="284">
        <v>41</v>
      </c>
      <c r="T66" s="137"/>
    </row>
    <row r="67" spans="2:20" ht="15" customHeight="1">
      <c r="B67" s="9">
        <v>149.35</v>
      </c>
      <c r="C67" s="9">
        <v>152.4</v>
      </c>
      <c r="D67" s="8">
        <f t="shared" si="0"/>
        <v>3.0500000000000114</v>
      </c>
      <c r="F67" s="123">
        <v>2.86</v>
      </c>
      <c r="G67" s="153">
        <f t="shared" si="1"/>
        <v>93.77049180327833</v>
      </c>
      <c r="H67" s="157" t="s">
        <v>208</v>
      </c>
      <c r="I67" s="149">
        <v>26</v>
      </c>
      <c r="K67" s="284" t="s">
        <v>293</v>
      </c>
      <c r="L67" s="284">
        <v>0.19</v>
      </c>
      <c r="M67" s="284">
        <v>7.7</v>
      </c>
      <c r="N67" s="284">
        <v>0.1</v>
      </c>
      <c r="O67" s="284">
        <v>82.8</v>
      </c>
      <c r="P67" s="284">
        <v>0.44</v>
      </c>
      <c r="Q67" s="284">
        <v>0.95</v>
      </c>
      <c r="R67" s="284">
        <v>104</v>
      </c>
      <c r="T67" s="137"/>
    </row>
    <row r="68" spans="2:20" ht="15" customHeight="1">
      <c r="B68" s="9">
        <v>152.4</v>
      </c>
      <c r="C68" s="9">
        <v>153.92</v>
      </c>
      <c r="D68" s="8">
        <f t="shared" si="0"/>
        <v>1.5199999999999818</v>
      </c>
      <c r="F68" s="123">
        <v>1.48</v>
      </c>
      <c r="G68" s="153">
        <f t="shared" si="1"/>
        <v>97.36842105263275</v>
      </c>
      <c r="H68" s="157" t="s">
        <v>209</v>
      </c>
      <c r="I68" s="149">
        <v>26</v>
      </c>
      <c r="K68" s="284">
        <v>0.01</v>
      </c>
      <c r="L68" s="284">
        <v>0.19</v>
      </c>
      <c r="M68" s="284">
        <v>6.5</v>
      </c>
      <c r="N68" s="284">
        <v>0.11</v>
      </c>
      <c r="O68" s="284">
        <v>55.7</v>
      </c>
      <c r="P68" s="284">
        <v>0.3</v>
      </c>
      <c r="Q68" s="284">
        <v>0.96</v>
      </c>
      <c r="R68" s="284">
        <v>107</v>
      </c>
      <c r="T68" s="137"/>
    </row>
    <row r="69" spans="2:20" ht="15" customHeight="1">
      <c r="B69" s="9">
        <v>153.92</v>
      </c>
      <c r="C69" s="9">
        <v>156.97</v>
      </c>
      <c r="D69" s="8">
        <f t="shared" si="0"/>
        <v>3.0500000000000114</v>
      </c>
      <c r="F69" s="123">
        <v>2.99</v>
      </c>
      <c r="G69" s="153">
        <f t="shared" si="1"/>
        <v>98.03278688524554</v>
      </c>
      <c r="H69" s="157" t="s">
        <v>210</v>
      </c>
      <c r="I69" s="149">
        <v>26</v>
      </c>
      <c r="K69" s="284" t="s">
        <v>293</v>
      </c>
      <c r="L69" s="284">
        <v>0.18</v>
      </c>
      <c r="M69" s="284">
        <v>7.6</v>
      </c>
      <c r="N69" s="284">
        <v>0.1</v>
      </c>
      <c r="O69" s="284">
        <v>69.9</v>
      </c>
      <c r="P69" s="284">
        <v>0.58</v>
      </c>
      <c r="Q69" s="284">
        <v>0.96</v>
      </c>
      <c r="R69" s="284">
        <v>130</v>
      </c>
      <c r="T69" s="137"/>
    </row>
    <row r="70" spans="2:20" ht="15" customHeight="1">
      <c r="B70" s="9">
        <v>156.97</v>
      </c>
      <c r="C70" s="9">
        <v>160.02</v>
      </c>
      <c r="D70" s="8">
        <f t="shared" si="0"/>
        <v>3.0500000000000114</v>
      </c>
      <c r="F70" s="123">
        <v>2.89</v>
      </c>
      <c r="G70" s="153">
        <f t="shared" si="1"/>
        <v>94.75409836065539</v>
      </c>
      <c r="H70" s="157" t="s">
        <v>211</v>
      </c>
      <c r="I70" s="149">
        <v>26</v>
      </c>
      <c r="K70" s="284" t="s">
        <v>293</v>
      </c>
      <c r="L70" s="284">
        <v>0.17</v>
      </c>
      <c r="M70" s="284">
        <v>8.6</v>
      </c>
      <c r="N70" s="284">
        <v>0.1</v>
      </c>
      <c r="O70" s="284">
        <v>59.9</v>
      </c>
      <c r="P70" s="284">
        <v>0.34</v>
      </c>
      <c r="Q70" s="284">
        <v>1.13</v>
      </c>
      <c r="R70" s="284">
        <v>100</v>
      </c>
      <c r="T70" s="137"/>
    </row>
    <row r="71" spans="2:20" ht="15" customHeight="1">
      <c r="B71" s="9" t="s">
        <v>114</v>
      </c>
      <c r="C71" s="9" t="s">
        <v>114</v>
      </c>
      <c r="D71" s="8" t="s">
        <v>114</v>
      </c>
      <c r="F71" s="123" t="s">
        <v>114</v>
      </c>
      <c r="G71" s="153" t="s">
        <v>114</v>
      </c>
      <c r="H71" s="157" t="s">
        <v>212</v>
      </c>
      <c r="I71" s="149">
        <v>26</v>
      </c>
      <c r="K71" s="284">
        <v>1.16</v>
      </c>
      <c r="L71" s="284">
        <v>0.76</v>
      </c>
      <c r="M71" s="284">
        <v>273</v>
      </c>
      <c r="N71" s="284">
        <v>2.3</v>
      </c>
      <c r="O71" s="284">
        <v>20</v>
      </c>
      <c r="P71" s="284">
        <v>12.9</v>
      </c>
      <c r="Q71" s="284">
        <v>1.74</v>
      </c>
      <c r="R71" s="284">
        <v>460</v>
      </c>
      <c r="T71" s="137" t="s">
        <v>173</v>
      </c>
    </row>
    <row r="72" spans="2:20" ht="15" customHeight="1">
      <c r="B72" s="9">
        <v>160.02</v>
      </c>
      <c r="C72" s="9">
        <v>163.07</v>
      </c>
      <c r="D72" s="8">
        <f aca="true" t="shared" si="2" ref="D72:D126">C72-B72</f>
        <v>3.049999999999983</v>
      </c>
      <c r="F72" s="123">
        <v>3.04</v>
      </c>
      <c r="G72" s="153">
        <f aca="true" t="shared" si="3" ref="G72:G126">F72/D72*100</f>
        <v>99.67213114754155</v>
      </c>
      <c r="H72" s="157" t="s">
        <v>213</v>
      </c>
      <c r="I72" s="149">
        <v>26</v>
      </c>
      <c r="K72" s="284" t="s">
        <v>293</v>
      </c>
      <c r="L72" s="284">
        <v>0.18</v>
      </c>
      <c r="M72" s="284">
        <v>7.7</v>
      </c>
      <c r="N72" s="284">
        <v>0.09</v>
      </c>
      <c r="O72" s="284">
        <v>83.3</v>
      </c>
      <c r="P72" s="284">
        <v>0.32</v>
      </c>
      <c r="Q72" s="284">
        <v>0.92</v>
      </c>
      <c r="R72" s="284">
        <v>199</v>
      </c>
      <c r="T72" s="137"/>
    </row>
    <row r="73" spans="2:20" ht="15" customHeight="1">
      <c r="B73" s="9">
        <v>163.07</v>
      </c>
      <c r="C73" s="9">
        <v>166.12</v>
      </c>
      <c r="D73" s="8">
        <f t="shared" si="2"/>
        <v>3.0500000000000114</v>
      </c>
      <c r="F73" s="123">
        <v>2.8</v>
      </c>
      <c r="G73" s="153">
        <f t="shared" si="3"/>
        <v>91.80327868852423</v>
      </c>
      <c r="H73" s="157" t="s">
        <v>214</v>
      </c>
      <c r="I73" s="149">
        <v>26</v>
      </c>
      <c r="K73" s="284" t="s">
        <v>293</v>
      </c>
      <c r="L73" s="284">
        <v>0.18</v>
      </c>
      <c r="M73" s="284">
        <v>6</v>
      </c>
      <c r="N73" s="284">
        <v>0.08</v>
      </c>
      <c r="O73" s="284">
        <v>69.7</v>
      </c>
      <c r="P73" s="284">
        <v>0.59</v>
      </c>
      <c r="Q73" s="284">
        <v>0.69</v>
      </c>
      <c r="R73" s="284">
        <v>133</v>
      </c>
      <c r="T73" s="137"/>
    </row>
    <row r="74" spans="2:20" ht="15" customHeight="1">
      <c r="B74" s="9">
        <v>166.12</v>
      </c>
      <c r="C74" s="9">
        <v>169.16</v>
      </c>
      <c r="D74" s="8">
        <f t="shared" si="2"/>
        <v>3.039999999999992</v>
      </c>
      <c r="F74" s="123">
        <v>2.9</v>
      </c>
      <c r="G74" s="153">
        <f t="shared" si="3"/>
        <v>95.39473684210552</v>
      </c>
      <c r="H74" s="157" t="s">
        <v>215</v>
      </c>
      <c r="I74" s="149">
        <v>26</v>
      </c>
      <c r="K74" s="284" t="s">
        <v>293</v>
      </c>
      <c r="L74" s="284">
        <v>0.21</v>
      </c>
      <c r="M74" s="284">
        <v>6.5</v>
      </c>
      <c r="N74" s="284">
        <v>0.1</v>
      </c>
      <c r="O74" s="284">
        <v>74.6</v>
      </c>
      <c r="P74" s="284">
        <v>0.47</v>
      </c>
      <c r="Q74" s="284">
        <v>0.78</v>
      </c>
      <c r="R74" s="284">
        <v>115</v>
      </c>
      <c r="T74" s="137"/>
    </row>
    <row r="75" spans="2:20" ht="15" customHeight="1">
      <c r="B75" s="9">
        <v>169.16</v>
      </c>
      <c r="C75" s="9">
        <v>172.21</v>
      </c>
      <c r="D75" s="8">
        <f t="shared" si="2"/>
        <v>3.0500000000000114</v>
      </c>
      <c r="F75" s="123">
        <v>2.89</v>
      </c>
      <c r="G75" s="153">
        <f t="shared" si="3"/>
        <v>94.75409836065539</v>
      </c>
      <c r="H75" s="157" t="s">
        <v>216</v>
      </c>
      <c r="I75" s="149">
        <v>26</v>
      </c>
      <c r="K75" s="284" t="s">
        <v>293</v>
      </c>
      <c r="L75" s="284">
        <v>0.16</v>
      </c>
      <c r="M75" s="284">
        <v>5.5</v>
      </c>
      <c r="N75" s="284">
        <v>0.12</v>
      </c>
      <c r="O75" s="284">
        <v>83.5</v>
      </c>
      <c r="P75" s="284">
        <v>0.25</v>
      </c>
      <c r="Q75" s="284">
        <v>0.64</v>
      </c>
      <c r="R75" s="284">
        <v>195</v>
      </c>
      <c r="T75" s="137"/>
    </row>
    <row r="76" spans="2:20" ht="15" customHeight="1">
      <c r="B76" s="9">
        <v>172.21</v>
      </c>
      <c r="C76" s="9">
        <v>175.26</v>
      </c>
      <c r="D76" s="8">
        <f t="shared" si="2"/>
        <v>3.049999999999983</v>
      </c>
      <c r="F76" s="123">
        <v>2.95</v>
      </c>
      <c r="G76" s="153">
        <f t="shared" si="3"/>
        <v>96.72131147541039</v>
      </c>
      <c r="H76" s="157" t="s">
        <v>217</v>
      </c>
      <c r="I76" s="149">
        <v>26</v>
      </c>
      <c r="K76" s="284" t="s">
        <v>293</v>
      </c>
      <c r="L76" s="284">
        <v>0.28</v>
      </c>
      <c r="M76" s="284">
        <v>7</v>
      </c>
      <c r="N76" s="284">
        <v>0.21</v>
      </c>
      <c r="O76" s="284">
        <v>37.1</v>
      </c>
      <c r="P76" s="284">
        <v>0.66</v>
      </c>
      <c r="Q76" s="284">
        <v>0.59</v>
      </c>
      <c r="R76" s="284">
        <v>324</v>
      </c>
      <c r="T76" s="137"/>
    </row>
    <row r="77" spans="2:20" ht="15" customHeight="1">
      <c r="B77" s="9">
        <v>175.26</v>
      </c>
      <c r="C77" s="9">
        <v>178.31</v>
      </c>
      <c r="D77" s="8">
        <f t="shared" si="2"/>
        <v>3.0500000000000114</v>
      </c>
      <c r="F77" s="123">
        <v>2.96</v>
      </c>
      <c r="G77" s="153">
        <f t="shared" si="3"/>
        <v>97.04918032786848</v>
      </c>
      <c r="H77" s="157" t="s">
        <v>218</v>
      </c>
      <c r="I77" s="149">
        <v>26</v>
      </c>
      <c r="K77" s="284" t="s">
        <v>293</v>
      </c>
      <c r="L77" s="284">
        <v>0.5</v>
      </c>
      <c r="M77" s="284">
        <v>18.7</v>
      </c>
      <c r="N77" s="284">
        <v>0.35</v>
      </c>
      <c r="O77" s="284">
        <v>34.5</v>
      </c>
      <c r="P77" s="284">
        <v>3.08</v>
      </c>
      <c r="Q77" s="284">
        <v>0.77</v>
      </c>
      <c r="R77" s="284">
        <v>172</v>
      </c>
      <c r="T77" s="137"/>
    </row>
    <row r="78" spans="2:20" ht="15" customHeight="1">
      <c r="B78" s="9" t="s">
        <v>114</v>
      </c>
      <c r="C78" s="9" t="s">
        <v>114</v>
      </c>
      <c r="D78" s="8" t="s">
        <v>114</v>
      </c>
      <c r="F78" s="123" t="s">
        <v>114</v>
      </c>
      <c r="G78" s="153" t="s">
        <v>114</v>
      </c>
      <c r="H78" s="157" t="s">
        <v>219</v>
      </c>
      <c r="I78" s="149">
        <v>26</v>
      </c>
      <c r="K78" s="284" t="s">
        <v>293</v>
      </c>
      <c r="L78" s="284">
        <v>0.02</v>
      </c>
      <c r="M78" s="284" t="s">
        <v>295</v>
      </c>
      <c r="N78" s="284" t="s">
        <v>293</v>
      </c>
      <c r="O78" s="284">
        <v>27</v>
      </c>
      <c r="P78" s="284">
        <v>0.21</v>
      </c>
      <c r="Q78" s="284" t="s">
        <v>291</v>
      </c>
      <c r="R78" s="284">
        <v>17</v>
      </c>
      <c r="T78" s="137" t="s">
        <v>174</v>
      </c>
    </row>
    <row r="79" spans="2:20" ht="15" customHeight="1">
      <c r="B79" s="9">
        <v>178.31</v>
      </c>
      <c r="C79" s="9">
        <v>181.36</v>
      </c>
      <c r="D79" s="8">
        <f t="shared" si="2"/>
        <v>3.0500000000000114</v>
      </c>
      <c r="F79" s="123">
        <v>2.72</v>
      </c>
      <c r="G79" s="153">
        <f t="shared" si="3"/>
        <v>89.18032786885213</v>
      </c>
      <c r="H79" s="157" t="s">
        <v>220</v>
      </c>
      <c r="I79" s="149">
        <v>26</v>
      </c>
      <c r="K79" s="284" t="s">
        <v>293</v>
      </c>
      <c r="L79" s="284">
        <v>1.02</v>
      </c>
      <c r="M79" s="284">
        <v>54</v>
      </c>
      <c r="N79" s="284">
        <v>0.2</v>
      </c>
      <c r="O79" s="284">
        <v>44.4</v>
      </c>
      <c r="P79" s="284">
        <v>11.15</v>
      </c>
      <c r="Q79" s="284">
        <v>0.47</v>
      </c>
      <c r="R79" s="284">
        <v>41</v>
      </c>
      <c r="T79" s="137"/>
    </row>
    <row r="80" spans="2:20" ht="15" customHeight="1">
      <c r="B80" s="9">
        <v>181.36</v>
      </c>
      <c r="C80" s="9">
        <v>184.4</v>
      </c>
      <c r="D80" s="8">
        <f t="shared" si="2"/>
        <v>3.039999999999992</v>
      </c>
      <c r="F80" s="123">
        <v>2.98</v>
      </c>
      <c r="G80" s="153">
        <f t="shared" si="3"/>
        <v>98.02631578947394</v>
      </c>
      <c r="H80" s="157" t="s">
        <v>221</v>
      </c>
      <c r="I80" s="149">
        <v>26</v>
      </c>
      <c r="K80" s="284">
        <v>0.01</v>
      </c>
      <c r="L80" s="284">
        <v>1.6</v>
      </c>
      <c r="M80" s="284">
        <v>93</v>
      </c>
      <c r="N80" s="284">
        <v>0.16</v>
      </c>
      <c r="O80" s="284">
        <v>50.2</v>
      </c>
      <c r="P80" s="284">
        <v>14.8</v>
      </c>
      <c r="Q80" s="284">
        <v>0.57</v>
      </c>
      <c r="R80" s="284">
        <v>6</v>
      </c>
      <c r="T80" s="137"/>
    </row>
    <row r="81" spans="2:20" ht="15" customHeight="1">
      <c r="B81" s="9">
        <v>184.4</v>
      </c>
      <c r="C81" s="9">
        <v>187.45</v>
      </c>
      <c r="D81" s="8">
        <f t="shared" si="2"/>
        <v>3.049999999999983</v>
      </c>
      <c r="F81" s="123">
        <v>2.77</v>
      </c>
      <c r="G81" s="153">
        <f t="shared" si="3"/>
        <v>90.81967213114805</v>
      </c>
      <c r="H81" s="157" t="s">
        <v>222</v>
      </c>
      <c r="I81" s="149">
        <v>26</v>
      </c>
      <c r="K81" s="284" t="s">
        <v>293</v>
      </c>
      <c r="L81" s="284">
        <v>0.63</v>
      </c>
      <c r="M81" s="284">
        <v>22</v>
      </c>
      <c r="N81" s="284">
        <v>0.18</v>
      </c>
      <c r="O81" s="284">
        <v>32.4</v>
      </c>
      <c r="P81" s="284">
        <v>8.56</v>
      </c>
      <c r="Q81" s="284">
        <v>0.44</v>
      </c>
      <c r="R81" s="284">
        <v>9</v>
      </c>
      <c r="T81" s="137"/>
    </row>
    <row r="82" spans="2:20" ht="12.75">
      <c r="B82" s="9">
        <v>187.45</v>
      </c>
      <c r="C82" s="9">
        <v>190.55</v>
      </c>
      <c r="D82" s="8">
        <f t="shared" si="2"/>
        <v>3.1000000000000227</v>
      </c>
      <c r="F82" s="123">
        <v>3</v>
      </c>
      <c r="G82" s="153">
        <f t="shared" si="3"/>
        <v>96.77419354838639</v>
      </c>
      <c r="H82" s="157" t="s">
        <v>223</v>
      </c>
      <c r="I82" s="149">
        <v>26</v>
      </c>
      <c r="K82" s="284" t="s">
        <v>293</v>
      </c>
      <c r="L82" s="284">
        <v>0.13</v>
      </c>
      <c r="M82" s="284">
        <v>9</v>
      </c>
      <c r="N82" s="284">
        <v>0.14</v>
      </c>
      <c r="O82" s="284">
        <v>17.3</v>
      </c>
      <c r="P82" s="284">
        <v>1.19</v>
      </c>
      <c r="Q82" s="284">
        <v>0.21</v>
      </c>
      <c r="R82" s="284">
        <v>11</v>
      </c>
      <c r="T82" s="137"/>
    </row>
    <row r="83" spans="2:20" ht="12.75">
      <c r="B83" s="9">
        <v>190.5</v>
      </c>
      <c r="C83" s="9">
        <v>193.55</v>
      </c>
      <c r="D83" s="8">
        <f t="shared" si="2"/>
        <v>3.0500000000000114</v>
      </c>
      <c r="F83" s="123">
        <v>3.02</v>
      </c>
      <c r="G83" s="153">
        <f t="shared" si="3"/>
        <v>99.01639344262259</v>
      </c>
      <c r="H83" s="157" t="s">
        <v>224</v>
      </c>
      <c r="I83" s="149">
        <v>26</v>
      </c>
      <c r="K83" s="284" t="s">
        <v>293</v>
      </c>
      <c r="L83" s="284">
        <v>0.27</v>
      </c>
      <c r="M83" s="284">
        <v>21</v>
      </c>
      <c r="N83" s="284">
        <v>0.3</v>
      </c>
      <c r="O83" s="284">
        <v>33.1</v>
      </c>
      <c r="P83" s="284">
        <v>4.47</v>
      </c>
      <c r="Q83" s="284">
        <v>0.66</v>
      </c>
      <c r="R83" s="284">
        <v>5</v>
      </c>
      <c r="T83" s="137"/>
    </row>
    <row r="84" spans="2:20" ht="12.75">
      <c r="B84" s="9">
        <v>193.55</v>
      </c>
      <c r="C84" s="9">
        <v>196.6</v>
      </c>
      <c r="D84" s="8">
        <f t="shared" si="2"/>
        <v>3.049999999999983</v>
      </c>
      <c r="F84" s="123">
        <v>2.99</v>
      </c>
      <c r="G84" s="153">
        <f t="shared" si="3"/>
        <v>98.03278688524645</v>
      </c>
      <c r="H84" s="157" t="s">
        <v>225</v>
      </c>
      <c r="I84" s="149">
        <v>26</v>
      </c>
      <c r="K84" s="284" t="s">
        <v>293</v>
      </c>
      <c r="L84" s="284">
        <v>0.18</v>
      </c>
      <c r="M84" s="284">
        <v>18</v>
      </c>
      <c r="N84" s="284">
        <v>0.44</v>
      </c>
      <c r="O84" s="284">
        <v>36.2</v>
      </c>
      <c r="P84" s="284">
        <v>2.48</v>
      </c>
      <c r="Q84" s="284">
        <v>1.59</v>
      </c>
      <c r="R84" s="284">
        <v>27</v>
      </c>
      <c r="T84" s="137"/>
    </row>
    <row r="85" spans="2:20" ht="12.75">
      <c r="B85" s="9">
        <v>196.6</v>
      </c>
      <c r="C85" s="9">
        <v>199.64</v>
      </c>
      <c r="D85" s="8">
        <f t="shared" si="2"/>
        <v>3.039999999999992</v>
      </c>
      <c r="F85" s="123">
        <v>2.99</v>
      </c>
      <c r="G85" s="153">
        <f t="shared" si="3"/>
        <v>98.355263157895</v>
      </c>
      <c r="H85" s="157" t="s">
        <v>226</v>
      </c>
      <c r="I85" s="149">
        <v>26</v>
      </c>
      <c r="K85" s="284" t="s">
        <v>293</v>
      </c>
      <c r="L85" s="284">
        <v>0.13</v>
      </c>
      <c r="M85" s="284">
        <v>15</v>
      </c>
      <c r="N85" s="284">
        <v>1.22</v>
      </c>
      <c r="O85" s="284">
        <v>33.2</v>
      </c>
      <c r="P85" s="284">
        <v>0.65</v>
      </c>
      <c r="Q85" s="284">
        <v>4.39</v>
      </c>
      <c r="R85" s="284">
        <v>63</v>
      </c>
      <c r="T85" s="137"/>
    </row>
    <row r="86" spans="2:20" ht="12.75">
      <c r="B86" s="9">
        <v>199.64</v>
      </c>
      <c r="C86" s="9">
        <v>202.69</v>
      </c>
      <c r="D86" s="8">
        <f t="shared" si="2"/>
        <v>3.0500000000000114</v>
      </c>
      <c r="F86" s="123">
        <v>2.93</v>
      </c>
      <c r="G86" s="153">
        <f t="shared" si="3"/>
        <v>96.06557377049145</v>
      </c>
      <c r="H86" s="157" t="s">
        <v>227</v>
      </c>
      <c r="I86" s="149">
        <v>26</v>
      </c>
      <c r="K86" s="284">
        <v>0.02</v>
      </c>
      <c r="L86" s="284">
        <v>0.29</v>
      </c>
      <c r="M86" s="284">
        <v>145</v>
      </c>
      <c r="N86" s="284">
        <v>9.76</v>
      </c>
      <c r="O86" s="284">
        <v>28.8</v>
      </c>
      <c r="P86" s="284">
        <v>1.03</v>
      </c>
      <c r="Q86" s="284">
        <v>9.03</v>
      </c>
      <c r="R86" s="284">
        <v>83</v>
      </c>
      <c r="T86" s="137"/>
    </row>
    <row r="87" spans="2:20" ht="12.75">
      <c r="B87" s="9">
        <v>202.69</v>
      </c>
      <c r="C87" s="9">
        <v>205.74</v>
      </c>
      <c r="D87" s="8">
        <f t="shared" si="2"/>
        <v>3.0500000000000114</v>
      </c>
      <c r="F87" s="123">
        <v>2.95</v>
      </c>
      <c r="G87" s="153">
        <f t="shared" si="3"/>
        <v>96.72131147540948</v>
      </c>
      <c r="H87" s="157" t="s">
        <v>228</v>
      </c>
      <c r="I87" s="149">
        <v>26</v>
      </c>
      <c r="K87" s="284">
        <v>0.01</v>
      </c>
      <c r="L87" s="284">
        <v>0.1</v>
      </c>
      <c r="M87" s="284">
        <v>65</v>
      </c>
      <c r="N87" s="284">
        <v>5.12</v>
      </c>
      <c r="O87" s="284">
        <v>18.8</v>
      </c>
      <c r="P87" s="284">
        <v>0.74</v>
      </c>
      <c r="Q87" s="284">
        <v>4.69</v>
      </c>
      <c r="R87" s="284">
        <v>34</v>
      </c>
      <c r="T87" s="137"/>
    </row>
    <row r="88" spans="2:20" ht="12.75">
      <c r="B88" s="9">
        <v>205.74</v>
      </c>
      <c r="C88" s="9">
        <v>207.62</v>
      </c>
      <c r="D88" s="8">
        <f t="shared" si="2"/>
        <v>1.8799999999999955</v>
      </c>
      <c r="F88" s="123">
        <v>1.88</v>
      </c>
      <c r="G88" s="153">
        <f t="shared" si="3"/>
        <v>100.00000000000024</v>
      </c>
      <c r="H88" s="157" t="s">
        <v>229</v>
      </c>
      <c r="I88" s="149">
        <v>26</v>
      </c>
      <c r="K88" s="284">
        <v>0.01</v>
      </c>
      <c r="L88" s="284">
        <v>0.26</v>
      </c>
      <c r="M88" s="284">
        <v>84</v>
      </c>
      <c r="N88" s="284">
        <v>3.12</v>
      </c>
      <c r="O88" s="284">
        <v>22</v>
      </c>
      <c r="P88" s="284">
        <v>3.18</v>
      </c>
      <c r="Q88" s="284">
        <v>4.82</v>
      </c>
      <c r="R88" s="284">
        <v>4</v>
      </c>
      <c r="T88" s="137"/>
    </row>
    <row r="89" spans="2:20" ht="12.75">
      <c r="B89" s="9" t="s">
        <v>114</v>
      </c>
      <c r="C89" s="9" t="s">
        <v>114</v>
      </c>
      <c r="D89" s="8" t="s">
        <v>114</v>
      </c>
      <c r="F89" s="123" t="s">
        <v>114</v>
      </c>
      <c r="G89" s="153" t="s">
        <v>114</v>
      </c>
      <c r="H89" s="157" t="s">
        <v>230</v>
      </c>
      <c r="I89" s="149">
        <v>26</v>
      </c>
      <c r="K89" s="284" t="s">
        <v>293</v>
      </c>
      <c r="L89" s="284">
        <v>0.02</v>
      </c>
      <c r="M89" s="284" t="s">
        <v>295</v>
      </c>
      <c r="N89" s="284">
        <v>0.03</v>
      </c>
      <c r="O89" s="284">
        <v>2</v>
      </c>
      <c r="P89" s="284">
        <v>0.17</v>
      </c>
      <c r="Q89" s="284">
        <v>0.02</v>
      </c>
      <c r="R89" s="284">
        <v>15</v>
      </c>
      <c r="T89" s="137" t="s">
        <v>174</v>
      </c>
    </row>
    <row r="90" spans="2:20" ht="12.75">
      <c r="B90" s="9">
        <v>207.62</v>
      </c>
      <c r="C90" s="9">
        <v>208.79</v>
      </c>
      <c r="D90" s="8">
        <f t="shared" si="2"/>
        <v>1.1699999999999875</v>
      </c>
      <c r="F90" s="123">
        <v>1.16</v>
      </c>
      <c r="G90" s="153">
        <f t="shared" si="3"/>
        <v>99.1452991453002</v>
      </c>
      <c r="H90" s="157" t="s">
        <v>231</v>
      </c>
      <c r="I90" s="149">
        <v>26</v>
      </c>
      <c r="K90" s="284">
        <v>0.01</v>
      </c>
      <c r="L90" s="284">
        <v>0.23</v>
      </c>
      <c r="M90" s="284">
        <v>221</v>
      </c>
      <c r="N90" s="284">
        <v>8.49</v>
      </c>
      <c r="O90" s="284">
        <v>18.1</v>
      </c>
      <c r="P90" s="284">
        <v>2.2</v>
      </c>
      <c r="Q90" s="284">
        <v>4.73</v>
      </c>
      <c r="R90" s="284">
        <v>10</v>
      </c>
      <c r="T90" s="137"/>
    </row>
    <row r="91" spans="2:20" ht="12.75">
      <c r="B91" s="9">
        <v>208.79</v>
      </c>
      <c r="C91" s="9">
        <v>211.84</v>
      </c>
      <c r="D91" s="8">
        <f t="shared" si="2"/>
        <v>3.0500000000000114</v>
      </c>
      <c r="F91" s="123">
        <v>2.94</v>
      </c>
      <c r="G91" s="153">
        <f t="shared" si="3"/>
        <v>96.39344262295046</v>
      </c>
      <c r="H91" s="157" t="s">
        <v>232</v>
      </c>
      <c r="I91" s="149">
        <v>26</v>
      </c>
      <c r="K91" s="284">
        <v>0.01</v>
      </c>
      <c r="L91" s="284">
        <v>0.08</v>
      </c>
      <c r="M91" s="284">
        <v>180</v>
      </c>
      <c r="N91" s="284">
        <v>6.77</v>
      </c>
      <c r="O91" s="284">
        <v>21.4</v>
      </c>
      <c r="P91" s="284">
        <v>3.05</v>
      </c>
      <c r="Q91" s="284">
        <v>1.93</v>
      </c>
      <c r="R91" s="284">
        <v>10</v>
      </c>
      <c r="T91" s="137"/>
    </row>
    <row r="92" spans="2:20" ht="12.75">
      <c r="B92" s="9">
        <v>211.84</v>
      </c>
      <c r="C92" s="9">
        <v>214.88</v>
      </c>
      <c r="D92" s="8">
        <f t="shared" si="2"/>
        <v>3.039999999999992</v>
      </c>
      <c r="F92" s="123">
        <v>3.03</v>
      </c>
      <c r="G92" s="153">
        <f t="shared" si="3"/>
        <v>99.6710526315792</v>
      </c>
      <c r="H92" s="157" t="s">
        <v>233</v>
      </c>
      <c r="I92" s="149">
        <v>26</v>
      </c>
      <c r="K92" s="284">
        <v>0.02</v>
      </c>
      <c r="L92" s="284">
        <v>0.15</v>
      </c>
      <c r="M92" s="284">
        <v>229</v>
      </c>
      <c r="N92" s="284">
        <v>8.51</v>
      </c>
      <c r="O92" s="284">
        <v>11.6</v>
      </c>
      <c r="P92" s="284">
        <v>1.29</v>
      </c>
      <c r="Q92" s="284">
        <v>2.9</v>
      </c>
      <c r="R92" s="284">
        <v>2</v>
      </c>
      <c r="T92" s="137"/>
    </row>
    <row r="93" spans="2:20" ht="12.75">
      <c r="B93" s="9">
        <v>214.88</v>
      </c>
      <c r="C93" s="9">
        <v>217.93</v>
      </c>
      <c r="D93" s="8">
        <f t="shared" si="2"/>
        <v>3.0500000000000114</v>
      </c>
      <c r="F93" s="123">
        <v>2.94</v>
      </c>
      <c r="G93" s="153">
        <f t="shared" si="3"/>
        <v>96.39344262295046</v>
      </c>
      <c r="H93" s="157" t="s">
        <v>234</v>
      </c>
      <c r="I93" s="149">
        <v>27</v>
      </c>
      <c r="K93" s="284">
        <v>0.01</v>
      </c>
      <c r="L93" s="284">
        <v>0.13</v>
      </c>
      <c r="M93" s="284">
        <v>209</v>
      </c>
      <c r="N93" s="284">
        <v>33.2</v>
      </c>
      <c r="O93" s="284">
        <v>12.5</v>
      </c>
      <c r="P93" s="284">
        <v>1.94</v>
      </c>
      <c r="Q93" s="284">
        <v>3.09</v>
      </c>
      <c r="R93" s="284">
        <v>11</v>
      </c>
      <c r="T93" s="137"/>
    </row>
    <row r="94" spans="2:20" ht="12.75">
      <c r="B94" s="9">
        <v>217.93</v>
      </c>
      <c r="C94" s="9">
        <v>220.98</v>
      </c>
      <c r="D94" s="8">
        <f t="shared" si="2"/>
        <v>3.049999999999983</v>
      </c>
      <c r="F94" s="123">
        <v>2.78</v>
      </c>
      <c r="G94" s="153">
        <f t="shared" si="3"/>
        <v>91.14754098360706</v>
      </c>
      <c r="H94" s="157" t="s">
        <v>235</v>
      </c>
      <c r="I94" s="149">
        <v>27</v>
      </c>
      <c r="K94" s="284">
        <v>0.02</v>
      </c>
      <c r="L94" s="284">
        <v>0.14</v>
      </c>
      <c r="M94" s="284">
        <v>175</v>
      </c>
      <c r="N94" s="284">
        <v>19.1</v>
      </c>
      <c r="O94" s="284">
        <v>11.7</v>
      </c>
      <c r="P94" s="284">
        <v>1.29</v>
      </c>
      <c r="Q94" s="284">
        <v>3.54</v>
      </c>
      <c r="R94" s="284">
        <v>2</v>
      </c>
      <c r="T94" s="137"/>
    </row>
    <row r="95" spans="2:20" ht="12.75">
      <c r="B95" s="9">
        <v>220.98</v>
      </c>
      <c r="C95" s="9">
        <v>224.03</v>
      </c>
      <c r="D95" s="8">
        <f t="shared" si="2"/>
        <v>3.0500000000000114</v>
      </c>
      <c r="F95" s="123">
        <v>2.41</v>
      </c>
      <c r="G95" s="153">
        <f t="shared" si="3"/>
        <v>79.01639344262266</v>
      </c>
      <c r="H95" s="157" t="s">
        <v>236</v>
      </c>
      <c r="I95" s="149">
        <v>27</v>
      </c>
      <c r="K95" s="284">
        <v>0.03</v>
      </c>
      <c r="L95" s="284">
        <v>0.1</v>
      </c>
      <c r="M95" s="284">
        <v>63</v>
      </c>
      <c r="N95" s="284">
        <v>3</v>
      </c>
      <c r="O95" s="284">
        <v>9.1</v>
      </c>
      <c r="P95" s="284">
        <v>0.66</v>
      </c>
      <c r="Q95" s="284">
        <v>1.37</v>
      </c>
      <c r="R95" s="284">
        <v>4</v>
      </c>
      <c r="T95" s="137"/>
    </row>
    <row r="96" spans="2:20" ht="12.75">
      <c r="B96" s="9">
        <v>224.03</v>
      </c>
      <c r="C96" s="9">
        <v>227.08</v>
      </c>
      <c r="D96" s="8">
        <f t="shared" si="2"/>
        <v>3.0500000000000114</v>
      </c>
      <c r="F96" s="123">
        <v>2.74</v>
      </c>
      <c r="G96" s="153">
        <f t="shared" si="3"/>
        <v>89.83606557377016</v>
      </c>
      <c r="H96" s="157" t="s">
        <v>237</v>
      </c>
      <c r="I96" s="149">
        <v>27</v>
      </c>
      <c r="K96" s="284">
        <v>0.03</v>
      </c>
      <c r="L96" s="284">
        <v>0.07</v>
      </c>
      <c r="M96" s="284">
        <v>85</v>
      </c>
      <c r="N96" s="284">
        <v>4.79</v>
      </c>
      <c r="O96" s="284">
        <v>8.1</v>
      </c>
      <c r="P96" s="284">
        <v>0.89</v>
      </c>
      <c r="Q96" s="284">
        <v>1.99</v>
      </c>
      <c r="R96" s="284">
        <v>53</v>
      </c>
      <c r="T96" s="137"/>
    </row>
    <row r="97" spans="2:20" ht="12.75">
      <c r="B97" s="9" t="s">
        <v>114</v>
      </c>
      <c r="C97" s="9" t="s">
        <v>114</v>
      </c>
      <c r="D97" s="8" t="s">
        <v>114</v>
      </c>
      <c r="F97" s="123" t="s">
        <v>114</v>
      </c>
      <c r="G97" s="153" t="s">
        <v>114</v>
      </c>
      <c r="H97" s="157" t="s">
        <v>238</v>
      </c>
      <c r="I97" s="149">
        <v>27</v>
      </c>
      <c r="K97" s="284">
        <v>3.7</v>
      </c>
      <c r="L97" s="284">
        <v>1.61</v>
      </c>
      <c r="M97" s="284">
        <v>792</v>
      </c>
      <c r="N97" s="284">
        <v>5.27</v>
      </c>
      <c r="O97" s="284">
        <v>20.8</v>
      </c>
      <c r="P97" s="284">
        <v>29.3</v>
      </c>
      <c r="Q97" s="284">
        <v>5.55</v>
      </c>
      <c r="R97" s="284">
        <v>161</v>
      </c>
      <c r="T97" s="137" t="s">
        <v>247</v>
      </c>
    </row>
    <row r="98" spans="2:20" ht="12.75">
      <c r="B98" s="9">
        <v>227.08</v>
      </c>
      <c r="C98" s="9">
        <v>230.12</v>
      </c>
      <c r="D98" s="8">
        <f t="shared" si="2"/>
        <v>3.039999999999992</v>
      </c>
      <c r="F98" s="123">
        <v>2.72</v>
      </c>
      <c r="G98" s="153">
        <f t="shared" si="3"/>
        <v>89.47368421052656</v>
      </c>
      <c r="H98" s="157" t="s">
        <v>239</v>
      </c>
      <c r="I98" s="149">
        <v>27</v>
      </c>
      <c r="K98" s="284">
        <v>0.05</v>
      </c>
      <c r="L98" s="284">
        <v>0.44</v>
      </c>
      <c r="M98" s="284">
        <v>187</v>
      </c>
      <c r="N98" s="284">
        <v>31.6</v>
      </c>
      <c r="O98" s="284">
        <v>157.5</v>
      </c>
      <c r="P98" s="284">
        <v>28</v>
      </c>
      <c r="Q98" s="284">
        <v>9.97</v>
      </c>
      <c r="R98" s="284">
        <v>24</v>
      </c>
      <c r="T98" s="137"/>
    </row>
    <row r="99" spans="2:20" ht="12.75">
      <c r="B99" s="9">
        <v>230.12</v>
      </c>
      <c r="C99" s="9">
        <v>233.17</v>
      </c>
      <c r="D99" s="8">
        <f t="shared" si="2"/>
        <v>3.049999999999983</v>
      </c>
      <c r="F99" s="123">
        <v>2.63</v>
      </c>
      <c r="G99" s="153">
        <f t="shared" si="3"/>
        <v>86.2295081967218</v>
      </c>
      <c r="H99" s="157" t="s">
        <v>240</v>
      </c>
      <c r="I99" s="149">
        <v>27</v>
      </c>
      <c r="K99" s="284">
        <v>0.11</v>
      </c>
      <c r="L99" s="284">
        <v>0.32</v>
      </c>
      <c r="M99" s="284">
        <v>487</v>
      </c>
      <c r="N99" s="284">
        <v>32.8</v>
      </c>
      <c r="O99" s="284">
        <v>73.7</v>
      </c>
      <c r="P99" s="284">
        <v>9.97</v>
      </c>
      <c r="Q99" s="284">
        <v>13.7</v>
      </c>
      <c r="R99" s="284">
        <v>1660</v>
      </c>
      <c r="T99" s="137"/>
    </row>
    <row r="100" spans="2:20" ht="12.75">
      <c r="B100" s="9">
        <v>233.17</v>
      </c>
      <c r="C100" s="9">
        <v>236.22</v>
      </c>
      <c r="D100" s="8">
        <f t="shared" si="2"/>
        <v>3.0500000000000114</v>
      </c>
      <c r="F100" s="123">
        <v>2.8</v>
      </c>
      <c r="G100" s="153">
        <f t="shared" si="3"/>
        <v>91.80327868852423</v>
      </c>
      <c r="H100" s="157" t="s">
        <v>241</v>
      </c>
      <c r="I100" s="149">
        <v>27</v>
      </c>
      <c r="K100" s="284">
        <v>0.04</v>
      </c>
      <c r="L100" s="284">
        <v>0.13</v>
      </c>
      <c r="M100" s="284">
        <v>332</v>
      </c>
      <c r="N100" s="284">
        <v>13.2</v>
      </c>
      <c r="O100" s="284">
        <v>28.3</v>
      </c>
      <c r="P100" s="284">
        <v>3.21</v>
      </c>
      <c r="Q100" s="284">
        <v>3.35</v>
      </c>
      <c r="R100" s="284">
        <v>86</v>
      </c>
      <c r="T100" s="137"/>
    </row>
    <row r="101" spans="2:20" ht="12.75">
      <c r="B101" s="9">
        <v>236.22</v>
      </c>
      <c r="C101" s="9">
        <v>239.27</v>
      </c>
      <c r="D101" s="8">
        <f t="shared" si="2"/>
        <v>3.0500000000000114</v>
      </c>
      <c r="F101" s="123">
        <v>2.72</v>
      </c>
      <c r="G101" s="153">
        <f t="shared" si="3"/>
        <v>89.18032786885213</v>
      </c>
      <c r="H101" s="157" t="s">
        <v>242</v>
      </c>
      <c r="I101" s="149">
        <v>27</v>
      </c>
      <c r="K101" s="284">
        <v>0.01</v>
      </c>
      <c r="L101" s="284">
        <v>0.04</v>
      </c>
      <c r="M101" s="284">
        <v>92</v>
      </c>
      <c r="N101" s="284">
        <v>4.55</v>
      </c>
      <c r="O101" s="284">
        <v>4.6</v>
      </c>
      <c r="P101" s="284">
        <v>0.55</v>
      </c>
      <c r="Q101" s="284">
        <v>1.09</v>
      </c>
      <c r="R101" s="284">
        <v>7</v>
      </c>
      <c r="T101" s="137"/>
    </row>
    <row r="102" spans="2:20" ht="12.75">
      <c r="B102" s="9">
        <v>239.27</v>
      </c>
      <c r="C102" s="9">
        <v>242.32</v>
      </c>
      <c r="D102" s="8">
        <f t="shared" si="2"/>
        <v>3.049999999999983</v>
      </c>
      <c r="F102" s="123">
        <v>2.94</v>
      </c>
      <c r="G102" s="153">
        <f t="shared" si="3"/>
        <v>96.39344262295135</v>
      </c>
      <c r="H102" s="157" t="s">
        <v>243</v>
      </c>
      <c r="I102" s="149">
        <v>27</v>
      </c>
      <c r="K102" s="284">
        <v>0.01</v>
      </c>
      <c r="L102" s="284">
        <v>0.02</v>
      </c>
      <c r="M102" s="284">
        <v>33</v>
      </c>
      <c r="N102" s="284">
        <v>8.3</v>
      </c>
      <c r="O102" s="284">
        <v>2.1</v>
      </c>
      <c r="P102" s="284">
        <v>0.36</v>
      </c>
      <c r="Q102" s="284">
        <v>0.68</v>
      </c>
      <c r="R102" s="284">
        <v>11</v>
      </c>
      <c r="T102" s="137"/>
    </row>
    <row r="103" spans="2:20" ht="12.75">
      <c r="B103" s="9">
        <v>242.32</v>
      </c>
      <c r="C103" s="9">
        <v>245.36</v>
      </c>
      <c r="D103" s="8">
        <f t="shared" si="2"/>
        <v>3.0400000000000205</v>
      </c>
      <c r="F103" s="123">
        <v>3.04</v>
      </c>
      <c r="G103" s="153">
        <f t="shared" si="3"/>
        <v>99.99999999999932</v>
      </c>
      <c r="H103" s="157" t="s">
        <v>244</v>
      </c>
      <c r="I103" s="149">
        <v>27</v>
      </c>
      <c r="K103" s="284">
        <v>0.02</v>
      </c>
      <c r="L103" s="284">
        <v>0.03</v>
      </c>
      <c r="M103" s="284">
        <v>55</v>
      </c>
      <c r="N103" s="284">
        <v>2.59</v>
      </c>
      <c r="O103" s="284">
        <v>2.3</v>
      </c>
      <c r="P103" s="284">
        <v>0.37</v>
      </c>
      <c r="Q103" s="284">
        <v>0.62</v>
      </c>
      <c r="R103" s="284" t="s">
        <v>290</v>
      </c>
      <c r="T103" s="137"/>
    </row>
    <row r="104" spans="2:20" ht="12.75">
      <c r="B104" s="9">
        <v>245.36</v>
      </c>
      <c r="C104" s="9">
        <v>248.41</v>
      </c>
      <c r="D104" s="8">
        <f t="shared" si="2"/>
        <v>3.049999999999983</v>
      </c>
      <c r="F104" s="123">
        <v>2.99</v>
      </c>
      <c r="G104" s="153">
        <f t="shared" si="3"/>
        <v>98.03278688524645</v>
      </c>
      <c r="H104" s="157" t="s">
        <v>245</v>
      </c>
      <c r="I104" s="149">
        <v>27</v>
      </c>
      <c r="K104" s="284">
        <v>0.01</v>
      </c>
      <c r="L104" s="284">
        <v>0.03</v>
      </c>
      <c r="M104" s="284">
        <v>54</v>
      </c>
      <c r="N104" s="284">
        <v>5.85</v>
      </c>
      <c r="O104" s="284">
        <v>3.3</v>
      </c>
      <c r="P104" s="284">
        <v>0.38</v>
      </c>
      <c r="Q104" s="284">
        <v>0.68</v>
      </c>
      <c r="R104" s="284">
        <v>4</v>
      </c>
      <c r="T104" s="137"/>
    </row>
    <row r="105" spans="2:20" ht="12.75">
      <c r="B105" s="9">
        <v>248.41</v>
      </c>
      <c r="C105" s="9">
        <v>251.46</v>
      </c>
      <c r="D105" s="8">
        <f t="shared" si="2"/>
        <v>3.0500000000000114</v>
      </c>
      <c r="F105" s="123">
        <v>3.05</v>
      </c>
      <c r="G105" s="153">
        <f t="shared" si="3"/>
        <v>99.99999999999962</v>
      </c>
      <c r="H105" s="157" t="s">
        <v>246</v>
      </c>
      <c r="I105" s="149">
        <v>27</v>
      </c>
      <c r="K105" s="284">
        <v>0.01</v>
      </c>
      <c r="L105" s="284">
        <v>0.03</v>
      </c>
      <c r="M105" s="284">
        <v>36</v>
      </c>
      <c r="N105" s="284">
        <v>2.04</v>
      </c>
      <c r="O105" s="284">
        <v>2.2</v>
      </c>
      <c r="P105" s="284">
        <v>0.3</v>
      </c>
      <c r="Q105" s="284">
        <v>0.51</v>
      </c>
      <c r="R105" s="284" t="s">
        <v>290</v>
      </c>
      <c r="T105" s="137"/>
    </row>
    <row r="106" spans="2:20" ht="12.75">
      <c r="B106" s="9">
        <v>251.46</v>
      </c>
      <c r="C106" s="9">
        <v>254.51</v>
      </c>
      <c r="D106" s="8">
        <f t="shared" si="2"/>
        <v>3.049999999999983</v>
      </c>
      <c r="F106" s="123">
        <v>3.01</v>
      </c>
      <c r="G106" s="153">
        <f t="shared" si="3"/>
        <v>98.68852459016449</v>
      </c>
      <c r="H106" s="157" t="s">
        <v>248</v>
      </c>
      <c r="I106" s="149">
        <v>27</v>
      </c>
      <c r="K106" s="284">
        <v>0.01</v>
      </c>
      <c r="L106" s="284">
        <v>0.03</v>
      </c>
      <c r="M106" s="284">
        <v>35</v>
      </c>
      <c r="N106" s="284">
        <v>0.82</v>
      </c>
      <c r="O106" s="284">
        <v>3.7</v>
      </c>
      <c r="P106" s="284">
        <v>0.42</v>
      </c>
      <c r="Q106" s="284">
        <v>0.56</v>
      </c>
      <c r="R106" s="284">
        <v>17</v>
      </c>
      <c r="T106" s="137"/>
    </row>
    <row r="107" spans="2:20" ht="12.75">
      <c r="B107" s="9">
        <v>254.51</v>
      </c>
      <c r="C107" s="9">
        <v>257.56</v>
      </c>
      <c r="D107" s="8">
        <f t="shared" si="2"/>
        <v>3.0500000000000114</v>
      </c>
      <c r="F107" s="123">
        <v>3.05</v>
      </c>
      <c r="G107" s="153">
        <f t="shared" si="3"/>
        <v>99.99999999999962</v>
      </c>
      <c r="H107" s="157" t="s">
        <v>249</v>
      </c>
      <c r="I107" s="149">
        <v>27</v>
      </c>
      <c r="K107" s="284" t="s">
        <v>293</v>
      </c>
      <c r="L107" s="284">
        <v>0.03</v>
      </c>
      <c r="M107" s="284">
        <v>43</v>
      </c>
      <c r="N107" s="284">
        <v>0.49</v>
      </c>
      <c r="O107" s="284">
        <v>3.2</v>
      </c>
      <c r="P107" s="284">
        <v>0.31</v>
      </c>
      <c r="Q107" s="284">
        <v>0.42</v>
      </c>
      <c r="R107" s="284" t="s">
        <v>290</v>
      </c>
      <c r="T107" s="137"/>
    </row>
    <row r="108" spans="2:20" ht="12.75">
      <c r="B108" s="9">
        <v>257.56</v>
      </c>
      <c r="C108" s="9">
        <v>259.41</v>
      </c>
      <c r="D108" s="8">
        <f t="shared" si="2"/>
        <v>1.8500000000000227</v>
      </c>
      <c r="F108" s="123">
        <v>1.82</v>
      </c>
      <c r="G108" s="153">
        <f t="shared" si="3"/>
        <v>98.37837837837718</v>
      </c>
      <c r="H108" s="157" t="s">
        <v>250</v>
      </c>
      <c r="I108" s="149">
        <v>27</v>
      </c>
      <c r="K108" s="284">
        <v>0.01</v>
      </c>
      <c r="L108" s="284">
        <v>0.17</v>
      </c>
      <c r="M108" s="284">
        <v>55</v>
      </c>
      <c r="N108" s="284">
        <v>0.62</v>
      </c>
      <c r="O108" s="284">
        <v>312</v>
      </c>
      <c r="P108" s="284">
        <v>21.8</v>
      </c>
      <c r="Q108" s="284">
        <v>1.11</v>
      </c>
      <c r="R108" s="284">
        <v>54</v>
      </c>
      <c r="T108" s="137"/>
    </row>
    <row r="109" spans="2:20" ht="12.75">
      <c r="B109" s="9" t="s">
        <v>114</v>
      </c>
      <c r="C109" s="9" t="s">
        <v>114</v>
      </c>
      <c r="D109" s="8" t="s">
        <v>114</v>
      </c>
      <c r="F109" s="123" t="s">
        <v>114</v>
      </c>
      <c r="G109" s="153" t="s">
        <v>114</v>
      </c>
      <c r="H109" s="157" t="s">
        <v>251</v>
      </c>
      <c r="I109" s="149">
        <v>27</v>
      </c>
      <c r="K109" s="284" t="s">
        <v>293</v>
      </c>
      <c r="L109" s="284" t="s">
        <v>293</v>
      </c>
      <c r="M109" s="284" t="s">
        <v>295</v>
      </c>
      <c r="N109" s="284">
        <v>0.05</v>
      </c>
      <c r="O109" s="284">
        <v>3.1</v>
      </c>
      <c r="P109" s="284">
        <v>0.2</v>
      </c>
      <c r="Q109" s="284">
        <v>0.02</v>
      </c>
      <c r="R109" s="284">
        <v>22</v>
      </c>
      <c r="T109" s="137" t="s">
        <v>174</v>
      </c>
    </row>
    <row r="110" spans="2:20" ht="12.75">
      <c r="B110" s="9">
        <v>259.41</v>
      </c>
      <c r="C110" s="9">
        <v>260</v>
      </c>
      <c r="D110" s="8">
        <f t="shared" si="2"/>
        <v>0.589999999999975</v>
      </c>
      <c r="F110" s="123">
        <v>0.59</v>
      </c>
      <c r="G110" s="153">
        <f t="shared" si="3"/>
        <v>100.00000000000423</v>
      </c>
      <c r="H110" s="157" t="s">
        <v>252</v>
      </c>
      <c r="I110" s="149">
        <v>27</v>
      </c>
      <c r="K110" s="284">
        <v>0.02</v>
      </c>
      <c r="L110" s="284">
        <v>54.2</v>
      </c>
      <c r="M110" s="284">
        <v>1800</v>
      </c>
      <c r="N110" s="284" t="s">
        <v>294</v>
      </c>
      <c r="O110" s="284">
        <v>54400</v>
      </c>
      <c r="P110" s="284">
        <v>1945</v>
      </c>
      <c r="Q110" s="284">
        <v>60.9</v>
      </c>
      <c r="R110" s="284">
        <v>185000</v>
      </c>
      <c r="T110" s="137"/>
    </row>
    <row r="111" spans="2:20" ht="12.75">
      <c r="B111" s="9">
        <v>260</v>
      </c>
      <c r="C111" s="9">
        <v>260.6</v>
      </c>
      <c r="D111" s="8">
        <f t="shared" si="2"/>
        <v>0.6000000000000227</v>
      </c>
      <c r="F111" s="123">
        <v>0.49</v>
      </c>
      <c r="G111" s="153">
        <f t="shared" si="3"/>
        <v>81.66666666666357</v>
      </c>
      <c r="H111" s="157" t="s">
        <v>253</v>
      </c>
      <c r="I111" s="149">
        <v>27</v>
      </c>
      <c r="K111" s="284">
        <v>0.02</v>
      </c>
      <c r="L111" s="284">
        <v>0.15</v>
      </c>
      <c r="M111" s="284">
        <v>96</v>
      </c>
      <c r="N111" s="284">
        <v>1.75</v>
      </c>
      <c r="O111" s="284">
        <v>56.2</v>
      </c>
      <c r="P111" s="284">
        <v>3.69</v>
      </c>
      <c r="Q111" s="284">
        <v>2.14</v>
      </c>
      <c r="R111" s="284">
        <v>484</v>
      </c>
      <c r="T111" s="137"/>
    </row>
    <row r="112" spans="2:20" ht="12.75">
      <c r="B112" s="9">
        <v>260.6</v>
      </c>
      <c r="C112" s="9">
        <v>263.65</v>
      </c>
      <c r="D112" s="8">
        <f t="shared" si="2"/>
        <v>3.0499999999999545</v>
      </c>
      <c r="F112" s="123">
        <v>2.7</v>
      </c>
      <c r="G112" s="153">
        <f t="shared" si="3"/>
        <v>88.52459016393576</v>
      </c>
      <c r="H112" s="157" t="s">
        <v>254</v>
      </c>
      <c r="I112" s="149">
        <v>27</v>
      </c>
      <c r="K112" s="284">
        <v>0.01</v>
      </c>
      <c r="L112" s="284">
        <v>0.07</v>
      </c>
      <c r="M112" s="284">
        <v>26</v>
      </c>
      <c r="N112" s="284">
        <v>0.44</v>
      </c>
      <c r="O112" s="284">
        <v>63.7</v>
      </c>
      <c r="P112" s="284">
        <v>3.02</v>
      </c>
      <c r="Q112" s="284">
        <v>0.47</v>
      </c>
      <c r="R112" s="284">
        <v>161</v>
      </c>
      <c r="T112" s="137"/>
    </row>
    <row r="113" spans="2:20" ht="12.75">
      <c r="B113" s="9">
        <v>263.65</v>
      </c>
      <c r="C113" s="9">
        <v>266.7</v>
      </c>
      <c r="D113" s="8">
        <f t="shared" si="2"/>
        <v>3.0500000000000114</v>
      </c>
      <c r="F113" s="123">
        <v>2.72</v>
      </c>
      <c r="G113" s="153">
        <f t="shared" si="3"/>
        <v>89.18032786885213</v>
      </c>
      <c r="H113" s="157" t="s">
        <v>255</v>
      </c>
      <c r="I113" s="149">
        <v>27</v>
      </c>
      <c r="K113" s="284">
        <v>0.02</v>
      </c>
      <c r="L113" s="284">
        <v>0.02</v>
      </c>
      <c r="M113" s="284">
        <v>27</v>
      </c>
      <c r="N113" s="284">
        <v>0.49</v>
      </c>
      <c r="O113" s="284">
        <v>7.2</v>
      </c>
      <c r="P113" s="284">
        <v>0.49</v>
      </c>
      <c r="Q113" s="284">
        <v>0.46</v>
      </c>
      <c r="R113" s="284">
        <v>17</v>
      </c>
      <c r="T113" s="137"/>
    </row>
    <row r="114" spans="2:20" ht="12.75">
      <c r="B114" s="9">
        <v>266.7</v>
      </c>
      <c r="C114" s="9">
        <v>269.75</v>
      </c>
      <c r="D114" s="8">
        <f t="shared" si="2"/>
        <v>3.0500000000000114</v>
      </c>
      <c r="F114" s="123">
        <v>2.13</v>
      </c>
      <c r="G114" s="153">
        <f t="shared" si="3"/>
        <v>69.83606557377023</v>
      </c>
      <c r="H114" s="157" t="s">
        <v>256</v>
      </c>
      <c r="I114" s="149">
        <v>27</v>
      </c>
      <c r="K114" s="284">
        <v>0.03</v>
      </c>
      <c r="L114" s="284">
        <v>0.13</v>
      </c>
      <c r="M114" s="284">
        <v>108</v>
      </c>
      <c r="N114" s="284">
        <v>2.45</v>
      </c>
      <c r="O114" s="284">
        <v>13.4</v>
      </c>
      <c r="P114" s="284">
        <v>0.96</v>
      </c>
      <c r="Q114" s="284">
        <v>2.57</v>
      </c>
      <c r="R114" s="284">
        <v>27</v>
      </c>
      <c r="T114" s="137"/>
    </row>
    <row r="115" spans="2:20" ht="12.75">
      <c r="B115" s="9">
        <v>269.75</v>
      </c>
      <c r="C115" s="9">
        <v>272.8</v>
      </c>
      <c r="D115" s="8">
        <f t="shared" si="2"/>
        <v>3.0500000000000114</v>
      </c>
      <c r="F115" s="123">
        <v>2.9</v>
      </c>
      <c r="G115" s="153">
        <f t="shared" si="3"/>
        <v>95.0819672131144</v>
      </c>
      <c r="H115" s="157" t="s">
        <v>257</v>
      </c>
      <c r="I115" s="149">
        <v>27</v>
      </c>
      <c r="K115" s="284">
        <v>0.02</v>
      </c>
      <c r="L115" s="284">
        <v>0.13</v>
      </c>
      <c r="M115" s="284">
        <v>80</v>
      </c>
      <c r="N115" s="284">
        <v>3.1</v>
      </c>
      <c r="O115" s="284">
        <v>26.2</v>
      </c>
      <c r="P115" s="284">
        <v>1.57</v>
      </c>
      <c r="Q115" s="284">
        <v>2.04</v>
      </c>
      <c r="R115" s="284">
        <v>58</v>
      </c>
      <c r="T115" s="137"/>
    </row>
    <row r="116" spans="2:20" ht="12.75">
      <c r="B116" s="9">
        <v>272.8</v>
      </c>
      <c r="C116" s="9">
        <v>274.32</v>
      </c>
      <c r="D116" s="8">
        <f t="shared" si="2"/>
        <v>1.5199999999999818</v>
      </c>
      <c r="F116" s="123">
        <v>1.51</v>
      </c>
      <c r="G116" s="153">
        <f t="shared" si="3"/>
        <v>99.34210526315908</v>
      </c>
      <c r="H116" s="157" t="s">
        <v>258</v>
      </c>
      <c r="I116" s="149">
        <v>27</v>
      </c>
      <c r="K116" s="284">
        <v>0.01</v>
      </c>
      <c r="L116" s="284">
        <v>0.46</v>
      </c>
      <c r="M116" s="284">
        <v>115</v>
      </c>
      <c r="N116" s="284">
        <v>1.89</v>
      </c>
      <c r="O116" s="284">
        <v>533</v>
      </c>
      <c r="P116" s="284">
        <v>9.84</v>
      </c>
      <c r="Q116" s="284">
        <v>3.49</v>
      </c>
      <c r="R116" s="284">
        <v>175</v>
      </c>
      <c r="T116" s="137"/>
    </row>
    <row r="117" spans="2:20" ht="12.75">
      <c r="B117" s="9">
        <v>274.32</v>
      </c>
      <c r="C117" s="9">
        <v>277.37</v>
      </c>
      <c r="D117" s="8">
        <f t="shared" si="2"/>
        <v>3.0500000000000114</v>
      </c>
      <c r="F117" s="123">
        <v>2.99</v>
      </c>
      <c r="G117" s="153">
        <f t="shared" si="3"/>
        <v>98.03278688524554</v>
      </c>
      <c r="H117" s="157" t="s">
        <v>259</v>
      </c>
      <c r="I117" s="149">
        <v>27</v>
      </c>
      <c r="K117" s="284">
        <v>0.01</v>
      </c>
      <c r="L117" s="284">
        <v>6.47</v>
      </c>
      <c r="M117" s="284">
        <v>397</v>
      </c>
      <c r="N117" s="284">
        <v>14.7</v>
      </c>
      <c r="O117" s="284">
        <v>7600</v>
      </c>
      <c r="P117" s="284">
        <v>17.8</v>
      </c>
      <c r="Q117" s="284">
        <v>14.35</v>
      </c>
      <c r="R117" s="284">
        <v>12500</v>
      </c>
      <c r="T117" s="137"/>
    </row>
    <row r="118" spans="2:20" ht="12.75">
      <c r="B118" s="9">
        <v>277.37</v>
      </c>
      <c r="C118" s="9">
        <v>280.42</v>
      </c>
      <c r="D118" s="8">
        <f t="shared" si="2"/>
        <v>3.0500000000000114</v>
      </c>
      <c r="F118" s="123">
        <v>3.05</v>
      </c>
      <c r="G118" s="153">
        <f t="shared" si="3"/>
        <v>99.99999999999962</v>
      </c>
      <c r="H118" s="157" t="s">
        <v>260</v>
      </c>
      <c r="I118" s="149">
        <v>27</v>
      </c>
      <c r="K118" s="284">
        <v>0.01</v>
      </c>
      <c r="L118" s="284">
        <v>0.28</v>
      </c>
      <c r="M118" s="284">
        <v>85</v>
      </c>
      <c r="N118" s="284">
        <v>1.6</v>
      </c>
      <c r="O118" s="284">
        <v>305</v>
      </c>
      <c r="P118" s="284">
        <v>18.75</v>
      </c>
      <c r="Q118" s="284">
        <v>1.95</v>
      </c>
      <c r="R118" s="284">
        <v>240</v>
      </c>
      <c r="T118" s="137"/>
    </row>
    <row r="119" spans="2:20" ht="12.75">
      <c r="B119" s="9">
        <v>280.42</v>
      </c>
      <c r="C119" s="9">
        <v>283.46</v>
      </c>
      <c r="D119" s="8">
        <f t="shared" si="2"/>
        <v>3.0399999999999636</v>
      </c>
      <c r="F119" s="123">
        <v>2.99</v>
      </c>
      <c r="G119" s="153">
        <f t="shared" si="3"/>
        <v>98.35526315789592</v>
      </c>
      <c r="H119" s="157" t="s">
        <v>261</v>
      </c>
      <c r="I119" s="149">
        <v>27</v>
      </c>
      <c r="K119" s="284">
        <v>0.01</v>
      </c>
      <c r="L119" s="284">
        <v>0.18</v>
      </c>
      <c r="M119" s="284">
        <v>56</v>
      </c>
      <c r="N119" s="284">
        <v>0.92</v>
      </c>
      <c r="O119" s="284">
        <v>140</v>
      </c>
      <c r="P119" s="284">
        <v>1.93</v>
      </c>
      <c r="Q119" s="284">
        <v>1.25</v>
      </c>
      <c r="R119" s="284">
        <v>55</v>
      </c>
      <c r="T119" s="137"/>
    </row>
    <row r="120" spans="2:20" ht="12.75">
      <c r="B120" s="9" t="s">
        <v>114</v>
      </c>
      <c r="C120" s="9" t="s">
        <v>114</v>
      </c>
      <c r="D120" s="8" t="s">
        <v>114</v>
      </c>
      <c r="F120" s="123" t="s">
        <v>114</v>
      </c>
      <c r="G120" s="153" t="s">
        <v>114</v>
      </c>
      <c r="H120" s="157" t="s">
        <v>262</v>
      </c>
      <c r="I120" s="149">
        <v>27</v>
      </c>
      <c r="K120" s="284" t="s">
        <v>293</v>
      </c>
      <c r="L120" s="284">
        <v>0.01</v>
      </c>
      <c r="M120" s="284" t="s">
        <v>295</v>
      </c>
      <c r="N120" s="284">
        <v>0.02</v>
      </c>
      <c r="O120" s="284">
        <v>5.3</v>
      </c>
      <c r="P120" s="284">
        <v>0.14</v>
      </c>
      <c r="Q120" s="284">
        <v>0.02</v>
      </c>
      <c r="R120" s="284">
        <v>21</v>
      </c>
      <c r="T120" s="137" t="s">
        <v>174</v>
      </c>
    </row>
    <row r="121" spans="2:20" ht="12.75">
      <c r="B121" s="9">
        <v>283.46</v>
      </c>
      <c r="C121" s="9">
        <v>286.51</v>
      </c>
      <c r="D121" s="8">
        <f t="shared" si="2"/>
        <v>3.0500000000000114</v>
      </c>
      <c r="F121" s="123">
        <v>2.96</v>
      </c>
      <c r="G121" s="153">
        <f t="shared" si="3"/>
        <v>97.04918032786848</v>
      </c>
      <c r="H121" s="157" t="s">
        <v>263</v>
      </c>
      <c r="I121" s="149">
        <v>27</v>
      </c>
      <c r="K121" s="284">
        <v>0.02</v>
      </c>
      <c r="L121" s="284">
        <v>0.66</v>
      </c>
      <c r="M121" s="284">
        <v>125</v>
      </c>
      <c r="N121" s="284">
        <v>2.55</v>
      </c>
      <c r="O121" s="284">
        <v>1050</v>
      </c>
      <c r="P121" s="284">
        <v>43.7</v>
      </c>
      <c r="Q121" s="284">
        <v>4.52</v>
      </c>
      <c r="R121" s="284">
        <v>418</v>
      </c>
      <c r="T121" s="137"/>
    </row>
    <row r="122" spans="2:20" ht="12.75">
      <c r="B122" s="9" t="s">
        <v>114</v>
      </c>
      <c r="C122" s="9" t="s">
        <v>114</v>
      </c>
      <c r="D122" s="8" t="s">
        <v>114</v>
      </c>
      <c r="F122" s="123" t="s">
        <v>114</v>
      </c>
      <c r="G122" s="153" t="s">
        <v>114</v>
      </c>
      <c r="H122" s="157" t="s">
        <v>264</v>
      </c>
      <c r="I122" s="149">
        <v>27</v>
      </c>
      <c r="K122" s="284">
        <v>0.01</v>
      </c>
      <c r="L122" s="284">
        <v>0.47</v>
      </c>
      <c r="M122" s="284">
        <v>125</v>
      </c>
      <c r="N122" s="284">
        <v>3.6</v>
      </c>
      <c r="O122" s="284">
        <v>696</v>
      </c>
      <c r="P122" s="284">
        <v>39.3</v>
      </c>
      <c r="Q122" s="284">
        <v>3.76</v>
      </c>
      <c r="R122" s="284">
        <v>412</v>
      </c>
      <c r="T122" s="137" t="s">
        <v>179</v>
      </c>
    </row>
    <row r="123" spans="2:20" ht="12.75">
      <c r="B123" s="9" t="s">
        <v>114</v>
      </c>
      <c r="C123" s="9" t="s">
        <v>114</v>
      </c>
      <c r="D123" s="8" t="s">
        <v>114</v>
      </c>
      <c r="F123" s="123" t="s">
        <v>114</v>
      </c>
      <c r="G123" s="153" t="s">
        <v>114</v>
      </c>
      <c r="H123" s="157" t="s">
        <v>265</v>
      </c>
      <c r="I123" s="149">
        <v>27</v>
      </c>
      <c r="K123" s="284">
        <v>0.27</v>
      </c>
      <c r="L123" s="284">
        <v>97</v>
      </c>
      <c r="M123" s="284">
        <v>218</v>
      </c>
      <c r="N123" s="284">
        <v>1.58</v>
      </c>
      <c r="O123" s="284">
        <v>9690</v>
      </c>
      <c r="P123" s="284">
        <v>433</v>
      </c>
      <c r="Q123" s="284">
        <v>0.5</v>
      </c>
      <c r="R123" s="284">
        <v>4940</v>
      </c>
      <c r="T123" s="137" t="s">
        <v>269</v>
      </c>
    </row>
    <row r="124" spans="2:20" ht="12.75">
      <c r="B124" s="9">
        <v>286.51</v>
      </c>
      <c r="C124" s="9">
        <v>289.56</v>
      </c>
      <c r="D124" s="8">
        <f t="shared" si="2"/>
        <v>3.0500000000000114</v>
      </c>
      <c r="F124" s="123">
        <v>2.81</v>
      </c>
      <c r="G124" s="153">
        <f t="shared" si="3"/>
        <v>92.13114754098326</v>
      </c>
      <c r="H124" s="157" t="s">
        <v>266</v>
      </c>
      <c r="I124" s="149">
        <v>27</v>
      </c>
      <c r="K124" s="284" t="s">
        <v>293</v>
      </c>
      <c r="L124" s="284">
        <v>0.47</v>
      </c>
      <c r="M124" s="284">
        <v>45</v>
      </c>
      <c r="N124" s="284">
        <v>2.54</v>
      </c>
      <c r="O124" s="284">
        <v>79.4</v>
      </c>
      <c r="P124" s="284">
        <v>8.66</v>
      </c>
      <c r="Q124" s="284">
        <v>0.59</v>
      </c>
      <c r="R124" s="284">
        <v>5010</v>
      </c>
      <c r="T124" s="137"/>
    </row>
    <row r="125" spans="2:20" ht="12.75">
      <c r="B125" s="9">
        <v>289.56</v>
      </c>
      <c r="C125" s="9">
        <v>292.61</v>
      </c>
      <c r="D125" s="8">
        <f t="shared" si="2"/>
        <v>3.0500000000000114</v>
      </c>
      <c r="F125" s="123">
        <v>3.03</v>
      </c>
      <c r="G125" s="153">
        <f t="shared" si="3"/>
        <v>99.34426229508159</v>
      </c>
      <c r="H125" s="157" t="s">
        <v>267</v>
      </c>
      <c r="I125" s="149">
        <v>27</v>
      </c>
      <c r="K125" s="284">
        <v>0.02</v>
      </c>
      <c r="L125" s="284">
        <v>3.87</v>
      </c>
      <c r="M125" s="284">
        <v>550</v>
      </c>
      <c r="N125" s="284">
        <v>7.51</v>
      </c>
      <c r="O125" s="284">
        <v>4300</v>
      </c>
      <c r="P125" s="284">
        <v>33.1</v>
      </c>
      <c r="Q125" s="284">
        <v>23.7</v>
      </c>
      <c r="R125" s="284">
        <v>6170</v>
      </c>
      <c r="T125" s="137"/>
    </row>
    <row r="126" spans="2:20" ht="12.75">
      <c r="B126" s="9">
        <v>292.61</v>
      </c>
      <c r="C126" s="9">
        <v>295.66</v>
      </c>
      <c r="D126" s="8">
        <f t="shared" si="2"/>
        <v>3.0500000000000114</v>
      </c>
      <c r="F126" s="123">
        <v>2.92</v>
      </c>
      <c r="G126" s="153">
        <f t="shared" si="3"/>
        <v>95.73770491803243</v>
      </c>
      <c r="H126" s="157" t="s">
        <v>268</v>
      </c>
      <c r="I126" s="149">
        <v>27</v>
      </c>
      <c r="K126" s="284">
        <v>0.01</v>
      </c>
      <c r="L126" s="284">
        <v>0.74</v>
      </c>
      <c r="M126" s="284">
        <v>116</v>
      </c>
      <c r="N126" s="284">
        <v>2.72</v>
      </c>
      <c r="O126" s="284">
        <v>729</v>
      </c>
      <c r="P126" s="284">
        <v>8.24</v>
      </c>
      <c r="Q126" s="284">
        <v>5.62</v>
      </c>
      <c r="R126" s="284">
        <v>1360</v>
      </c>
      <c r="T126" s="137"/>
    </row>
    <row r="127" spans="2:9" ht="12.75">
      <c r="B127"/>
      <c r="C127"/>
      <c r="D127"/>
      <c r="F127"/>
      <c r="G127"/>
      <c r="H127"/>
      <c r="I127"/>
    </row>
    <row r="128" spans="2:9" ht="12.75">
      <c r="B128"/>
      <c r="C128"/>
      <c r="D128"/>
      <c r="F128"/>
      <c r="G128"/>
      <c r="H128"/>
      <c r="I128"/>
    </row>
    <row r="129" spans="2:9" ht="12.75">
      <c r="B129"/>
      <c r="C129"/>
      <c r="D129"/>
      <c r="F129"/>
      <c r="G129"/>
      <c r="H129"/>
      <c r="I129"/>
    </row>
    <row r="130" spans="2:9" ht="12.75">
      <c r="B130"/>
      <c r="C130"/>
      <c r="D130"/>
      <c r="F130"/>
      <c r="G130"/>
      <c r="H130"/>
      <c r="I130"/>
    </row>
    <row r="131" spans="2:9" ht="12.75">
      <c r="B131"/>
      <c r="C131"/>
      <c r="D131"/>
      <c r="F131"/>
      <c r="G131"/>
      <c r="H131"/>
      <c r="I131"/>
    </row>
    <row r="132" spans="2:9" ht="12.75">
      <c r="B132"/>
      <c r="C132"/>
      <c r="D132"/>
      <c r="F132"/>
      <c r="G132"/>
      <c r="H132"/>
      <c r="I132"/>
    </row>
    <row r="133" spans="2:9" ht="12.75">
      <c r="B133"/>
      <c r="C133"/>
      <c r="D133"/>
      <c r="F133"/>
      <c r="G133"/>
      <c r="H133"/>
      <c r="I133"/>
    </row>
    <row r="134" spans="2:9" ht="12.75">
      <c r="B134"/>
      <c r="C134"/>
      <c r="D134"/>
      <c r="F134"/>
      <c r="G134"/>
      <c r="H134"/>
      <c r="I134"/>
    </row>
    <row r="135" spans="2:9" ht="12.75">
      <c r="B135"/>
      <c r="C135"/>
      <c r="D135"/>
      <c r="F135"/>
      <c r="G135"/>
      <c r="H135"/>
      <c r="I135"/>
    </row>
    <row r="136" spans="2:9" ht="12.75">
      <c r="B136"/>
      <c r="C136"/>
      <c r="D136"/>
      <c r="F136"/>
      <c r="G136"/>
      <c r="H136"/>
      <c r="I136"/>
    </row>
    <row r="137" spans="2:9" ht="12.75">
      <c r="B137"/>
      <c r="C137"/>
      <c r="D137"/>
      <c r="F137"/>
      <c r="G137"/>
      <c r="H137"/>
      <c r="I137"/>
    </row>
    <row r="138" spans="2:9" ht="12.75">
      <c r="B138"/>
      <c r="C138"/>
      <c r="D138"/>
      <c r="F138"/>
      <c r="G138"/>
      <c r="H138"/>
      <c r="I138"/>
    </row>
    <row r="139" spans="2:9" ht="12.75">
      <c r="B139"/>
      <c r="C139"/>
      <c r="D139"/>
      <c r="F139"/>
      <c r="G139"/>
      <c r="H139"/>
      <c r="I139"/>
    </row>
    <row r="140" spans="2:9" ht="12.75">
      <c r="B140"/>
      <c r="C140"/>
      <c r="D140"/>
      <c r="F140"/>
      <c r="G140"/>
      <c r="H140"/>
      <c r="I140"/>
    </row>
    <row r="141" spans="2:9" ht="12.75">
      <c r="B141"/>
      <c r="C141"/>
      <c r="D141"/>
      <c r="F141"/>
      <c r="G141"/>
      <c r="H141"/>
      <c r="I141"/>
    </row>
    <row r="142" spans="2:9" ht="12.75">
      <c r="B142"/>
      <c r="C142"/>
      <c r="D142"/>
      <c r="F142"/>
      <c r="G142"/>
      <c r="H142"/>
      <c r="I142"/>
    </row>
    <row r="143" spans="2:9" ht="12.75">
      <c r="B143"/>
      <c r="C143"/>
      <c r="D143"/>
      <c r="F143"/>
      <c r="G143"/>
      <c r="H143"/>
      <c r="I143"/>
    </row>
    <row r="144" spans="2:9" ht="12.75">
      <c r="B144"/>
      <c r="C144"/>
      <c r="D144"/>
      <c r="F144"/>
      <c r="G144"/>
      <c r="H144"/>
      <c r="I144"/>
    </row>
  </sheetData>
  <sheetProtection/>
  <printOptions/>
  <pageMargins left="0.75" right="0.5" top="1" bottom="0.75" header="0.5" footer="0.5"/>
  <pageSetup horizontalDpi="300" verticalDpi="300" orientation="portrait" scale="71" r:id="rId1"/>
  <headerFooter alignWithMargins="0">
    <oddFooter>&amp;C&amp;"Arial,Bold"&amp;14SAMPLE LOG</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2012-03-26T18:05:15Z</cp:lastPrinted>
  <dcterms:created xsi:type="dcterms:W3CDTF">2009-04-08T17:26:32Z</dcterms:created>
  <dcterms:modified xsi:type="dcterms:W3CDTF">2012-03-26T18:06:38Z</dcterms:modified>
  <cp:category/>
  <cp:version/>
  <cp:contentType/>
  <cp:contentStatus/>
</cp:coreProperties>
</file>