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9320" windowHeight="11640" activeTab="6"/>
  </bookViews>
  <sheets>
    <sheet name="Cover" sheetId="1" r:id="rId1"/>
    <sheet name="Tech" sheetId="2" r:id="rId2"/>
    <sheet name="Box" sheetId="3" r:id="rId3"/>
    <sheet name="Contact" sheetId="4" r:id="rId4"/>
    <sheet name="Geo" sheetId="5" r:id="rId5"/>
    <sheet name="Secondary Structure" sheetId="6" r:id="rId6"/>
    <sheet name="Sample" sheetId="7" r:id="rId7"/>
    <sheet name="Sheet1" sheetId="8" r:id="rId8"/>
  </sheets>
  <definedNames>
    <definedName name="_xlnm.Print_Titles" localSheetId="4">'Geo'!$1:$4</definedName>
  </definedNames>
  <calcPr fullCalcOnLoad="1"/>
</workbook>
</file>

<file path=xl/sharedStrings.xml><?xml version="1.0" encoding="utf-8"?>
<sst xmlns="http://schemas.openxmlformats.org/spreadsheetml/2006/main" count="1177" uniqueCount="353">
  <si>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</si>
  <si>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</si>
  <si>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</si>
  <si>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</si>
  <si>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</si>
  <si>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</si>
  <si>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</si>
  <si>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</si>
  <si>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</si>
  <si>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</si>
  <si>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</si>
  <si>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</si>
  <si>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</si>
  <si>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</si>
  <si>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</si>
  <si>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</si>
  <si>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</si>
  <si>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</si>
  <si>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</si>
  <si>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</si>
  <si>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</si>
  <si>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</si>
  <si>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</si>
  <si>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</si>
  <si>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</si>
  <si>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</si>
  <si>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</si>
  <si>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</si>
  <si>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</si>
  <si>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</si>
  <si>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</si>
  <si>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</si>
  <si>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</si>
  <si>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</si>
  <si>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</si>
  <si>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</si>
  <si>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</si>
  <si>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</si>
  <si>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</si>
  <si>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</si>
  <si>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</si>
  <si>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</si>
  <si>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</si>
  <si>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</si>
  <si>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</si>
  <si>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</si>
  <si>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</si>
  <si>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</si>
  <si>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</si>
  <si>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</si>
  <si>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</si>
  <si>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</si>
  <si>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</si>
  <si>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</si>
  <si>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</si>
  <si>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</si>
  <si>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</si>
  <si>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</si>
  <si>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</si>
  <si>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</si>
  <si>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</si>
  <si>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</si>
  <si>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</si>
  <si>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</si>
  <si>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</si>
  <si>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</si>
  <si>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G</t>
  </si>
  <si>
    <t>SLT</t>
  </si>
  <si>
    <t>FG</t>
  </si>
  <si>
    <t>DK</t>
  </si>
  <si>
    <t>GY</t>
  </si>
  <si>
    <t>MD</t>
  </si>
  <si>
    <t>MG</t>
  </si>
  <si>
    <t>D</t>
  </si>
  <si>
    <t>DST</t>
  </si>
  <si>
    <t>CG</t>
  </si>
  <si>
    <t>Medium to dark grey, clast supported pebble conglomerate with polylithic white, grey and black clasts within medium grey matrix.  Clasts rounded, randomly oriented and 1 mm to 9 mm in size.  lCN is sharp, contact with interbedded DST 55 degrees TCA.</t>
  </si>
  <si>
    <t>LT</t>
  </si>
  <si>
    <t>ARG</t>
  </si>
  <si>
    <t>Rg</t>
  </si>
  <si>
    <t>Om</t>
  </si>
  <si>
    <t>Medium to light grey, MG to CG, variably brecciated DST.  Core can be blocky to rubbly with narrow intervals of gritty clay gouge seams, often with greasy graphitic smears on fingertips.  CG, white to light grey hydrothermal dolominte sBX is pervasive, sometimes with stylotic margins.  BX texture variable from stockwork-like with angluar, randomly oriented &lt;1 mm to 4 mm wide veinlets/fractures.  Trace Rg and Om present as platy coatings on some fracture faces, generally seen with depth.  Some clastic textures are present, beds of large clasts up to 5.5 cm in size are supported by medium grey DST matrix (slump?).  Core is variably pitted with small, &lt;1 mm to 3 cm vugs with toothy, white dolimte lining cavity walls.</t>
  </si>
  <si>
    <t>Dark to medium grey, FG to MG, argillic grit, margins of subinterval rubbly and broken, orientation n/a.</t>
  </si>
  <si>
    <t>Strongly BX DST, angular to dark grey clasts 2mm to 2.7 cm in size in MD GY mBX matrix with angular, milky-white calcite veinlets preferentially oriented crosscutting BX textures.</t>
  </si>
  <si>
    <t>Recovery (%)</t>
  </si>
  <si>
    <t>Sample</t>
  </si>
  <si>
    <t>Batch</t>
  </si>
  <si>
    <t>Au (g/t)</t>
  </si>
  <si>
    <t>As (ppm)</t>
  </si>
  <si>
    <t>I078768</t>
  </si>
  <si>
    <t>I078769</t>
  </si>
  <si>
    <t>-</t>
  </si>
  <si>
    <t>I078770</t>
  </si>
  <si>
    <t>Standard C-5</t>
  </si>
  <si>
    <t>I078771</t>
  </si>
  <si>
    <t>I078772</t>
  </si>
  <si>
    <t>I078773</t>
  </si>
  <si>
    <t>I078774</t>
  </si>
  <si>
    <t>I078775</t>
  </si>
  <si>
    <t>I078776</t>
  </si>
  <si>
    <t>I078777</t>
  </si>
  <si>
    <t>Blank</t>
  </si>
  <si>
    <t>I078778</t>
  </si>
  <si>
    <t>I078779</t>
  </si>
  <si>
    <t>I078780</t>
  </si>
  <si>
    <t>I078781</t>
  </si>
  <si>
    <t>Duplicate</t>
  </si>
  <si>
    <t>I078782</t>
  </si>
  <si>
    <t>I078783</t>
  </si>
  <si>
    <t>I078784</t>
  </si>
  <si>
    <t>I078785</t>
  </si>
  <si>
    <t>I078786</t>
  </si>
  <si>
    <t>I078787</t>
  </si>
  <si>
    <t>Standard C-4</t>
  </si>
  <si>
    <t>I078788</t>
  </si>
  <si>
    <t>I078789</t>
  </si>
  <si>
    <t>I078790</t>
  </si>
  <si>
    <t>I078791</t>
  </si>
  <si>
    <t>I078792</t>
  </si>
  <si>
    <t>I078793</t>
  </si>
  <si>
    <t>I078794</t>
  </si>
  <si>
    <t>I078795</t>
  </si>
  <si>
    <t>I078796</t>
  </si>
  <si>
    <t>I078797</t>
  </si>
  <si>
    <t>I078798</t>
  </si>
  <si>
    <t>I078799</t>
  </si>
  <si>
    <t>I078800</t>
  </si>
  <si>
    <t>I078801</t>
  </si>
  <si>
    <t>I078802</t>
  </si>
  <si>
    <t>I078803</t>
  </si>
  <si>
    <t>Standard C-3</t>
  </si>
  <si>
    <t>I078804</t>
  </si>
  <si>
    <t>I078805</t>
  </si>
  <si>
    <t>I078806</t>
  </si>
  <si>
    <t>I078807</t>
  </si>
  <si>
    <t>I078808</t>
  </si>
  <si>
    <t>I078809</t>
  </si>
  <si>
    <t>I078810</t>
  </si>
  <si>
    <t>I078811</t>
  </si>
  <si>
    <t>I078812</t>
  </si>
  <si>
    <t>I078813</t>
  </si>
  <si>
    <t>I078814</t>
  </si>
  <si>
    <t>I078815</t>
  </si>
  <si>
    <t>I078816</t>
  </si>
  <si>
    <t>I078817</t>
  </si>
  <si>
    <t>I078818</t>
  </si>
  <si>
    <t>I078819</t>
  </si>
  <si>
    <t>I078820</t>
  </si>
  <si>
    <t>I078821</t>
  </si>
  <si>
    <t>I078822</t>
  </si>
  <si>
    <t>I078823</t>
  </si>
  <si>
    <t>I078824</t>
  </si>
  <si>
    <t>I078825</t>
  </si>
  <si>
    <t>I078826</t>
  </si>
  <si>
    <t>I078827</t>
  </si>
  <si>
    <t>I078828</t>
  </si>
  <si>
    <t>I078829</t>
  </si>
  <si>
    <t>I078830</t>
  </si>
  <si>
    <t>I078831</t>
  </si>
  <si>
    <t>Standard C-1</t>
  </si>
  <si>
    <t>I078832</t>
  </si>
  <si>
    <t>I078833</t>
  </si>
  <si>
    <t>I078834</t>
  </si>
  <si>
    <t>I078835</t>
  </si>
  <si>
    <t>I078836</t>
  </si>
  <si>
    <t>I078837</t>
  </si>
  <si>
    <t>I078838</t>
  </si>
  <si>
    <t>I078839</t>
  </si>
  <si>
    <t>I078840</t>
  </si>
  <si>
    <t>I078841</t>
  </si>
  <si>
    <t>I078842</t>
  </si>
  <si>
    <t>I078843</t>
  </si>
  <si>
    <t>I078844</t>
  </si>
  <si>
    <t>I078845</t>
  </si>
  <si>
    <t>I078846</t>
  </si>
  <si>
    <t>I078847</t>
  </si>
  <si>
    <t>I078848</t>
  </si>
  <si>
    <t>I078849</t>
  </si>
  <si>
    <t>I078850</t>
  </si>
  <si>
    <t>I078851</t>
  </si>
  <si>
    <t>I078852</t>
  </si>
  <si>
    <t>I078853</t>
  </si>
  <si>
    <t>I078855</t>
  </si>
  <si>
    <t>I078856</t>
  </si>
  <si>
    <t>I078857</t>
  </si>
  <si>
    <t>I078858</t>
  </si>
  <si>
    <t>I078859</t>
  </si>
  <si>
    <t>I078860</t>
  </si>
  <si>
    <t>I078861</t>
  </si>
  <si>
    <t>I078862</t>
  </si>
  <si>
    <t>I078863</t>
  </si>
  <si>
    <t>I078864</t>
  </si>
  <si>
    <t>I078865</t>
  </si>
  <si>
    <t>I078866</t>
  </si>
  <si>
    <t>I078867</t>
  </si>
  <si>
    <t>I078868</t>
  </si>
  <si>
    <t>I078869</t>
  </si>
  <si>
    <t>I078870</t>
  </si>
  <si>
    <t>I078871</t>
  </si>
  <si>
    <t>I078872</t>
  </si>
  <si>
    <t>I078873</t>
  </si>
  <si>
    <t>I078874</t>
  </si>
  <si>
    <t>I078875</t>
  </si>
  <si>
    <t>I078876</t>
  </si>
  <si>
    <t>I078877</t>
  </si>
  <si>
    <t>I078878</t>
  </si>
  <si>
    <t>I078879</t>
  </si>
  <si>
    <t>I078880</t>
  </si>
  <si>
    <t>I078881</t>
  </si>
  <si>
    <t>I078882</t>
  </si>
  <si>
    <t>I078883</t>
  </si>
  <si>
    <t>I078884</t>
  </si>
  <si>
    <t>I078885</t>
  </si>
  <si>
    <t>I078886</t>
  </si>
  <si>
    <t>I078887</t>
  </si>
  <si>
    <t>I078888</t>
  </si>
  <si>
    <t>I078889</t>
  </si>
  <si>
    <t>I078890</t>
  </si>
  <si>
    <t>I078891</t>
  </si>
  <si>
    <t>I078892</t>
  </si>
  <si>
    <t>I078893</t>
  </si>
  <si>
    <t>I078894</t>
  </si>
  <si>
    <t>I078895</t>
  </si>
  <si>
    <t>I078896</t>
  </si>
  <si>
    <t>Medium to dark grey, clay altered grit and gouge with trace red flecks of realgar.</t>
  </si>
  <si>
    <t>SIL</t>
  </si>
  <si>
    <t>DCB</t>
  </si>
  <si>
    <t>DCB and SIL alteration increases, core becomes slicker and harder than typical and fizzes only weakly when scratched.  SIL alteration is preferential to zones of sVX htdrothermal dolomite.  An interbedded texture increases with depth.  Rg and Om are obvious, appearing as brilliant red and yellow, FG and MG coatings on fractures to MG crystals partially healing fractures.</t>
  </si>
  <si>
    <t>FLT</t>
  </si>
  <si>
    <t>Dark to medium grey rubble and soft gouge, core frit and rubble is bounded weakly by clay.  Trace Rg and Om present as platey smears on rubble faces.  cBX textures are evident on rubble clasts.</t>
  </si>
  <si>
    <t>Py</t>
  </si>
  <si>
    <t>Dark to medium grey, FG, laminated SLT with variable DCB alteration.   Core is dark and pitted where DCB (maybe plucking of grains from drill action?) is strongest.  Interbeds exhibit variable soft sediment deformation textures, folds and slumps in irregular beds.  uCN beds are strongly deformed (slip?)  Trace orpiment is present as patchy smears on fractures.  Trace Py is present as dull, dark yellow FG to MG blebs with ARG alteration.  ARG alteration is strongest where core appears darkest and most DCB (?).</t>
  </si>
  <si>
    <t>Op</t>
  </si>
  <si>
    <t>Dark Grey, FG, laminated SLT with strong DCB and ARG alteration.  Bedding is variably deformed, folded/slumped.  Trace patchy orpiment present on fractures.  Pitted, DCB laminations are found between vFG silty laminations, often with clay alteration along bedding planes.  Core is fissile along bedding.</t>
  </si>
  <si>
    <t>Dark grey, rubbly to gritty sand gouge with white dolomite sand scattered throughout, interval is 10% dolomite sand.  Trace FG flecks of realcare are scattered throughout grit-gouge.</t>
  </si>
  <si>
    <t>Dark to light grey, tBX DST with angular polylithic clasts andclasts made up of polylithic clasts of carbonate.  Reactivated structure. Margins are irregular and broken, no orientation measurment possible.</t>
  </si>
  <si>
    <t>Qz</t>
  </si>
  <si>
    <t>Dark to medium grey, FG to MG, interbedded DST with white, CG, dolomite breccia/veining.  Beds are thin, &lt;1 mm to 6 mm thick and are undulate and broken, with white dolomite filling open kinks in deformed beds.  Hydrothermal dolomite veins randomly oriented with trace Qz with some dolomite veins.</t>
  </si>
  <si>
    <t>Medium to dark grey, variably BX, clastic DST with strong SIL alteration.  Rg veinlets/fracture fills run parallel giving core brilliant red striped appearance.  Hydrothermal white dolomite gives core intermittent sBX textures.  SIL alteration is preferential to FG, dark grey rounded clasts within a MG, medium grey DST matrix.  Trace white calcite is present with MG realgar veinlets.</t>
  </si>
  <si>
    <t>Medium to light grey, strongly brecciated DST with SIL and trace Rg.  Angular to sub angular clasts are randomly oriented, supported by white to light grey CG dolomite and Qz.  A few stylolites are randomly oriented throughout.  Trace Rg present as angular blebs to narrow fracture seals preferential to sBX matrix orientations.</t>
  </si>
  <si>
    <t>Medium to dark grey, interbedded DST, MG medium grey beds with FG dark grey beds appear undulate, bedding is generally shallow and variable throughout.  Rg is absent. As is Qz or strong hydrothermal dolomite.  Some partings of fractures have soft, slipery talc mineralization.</t>
  </si>
  <si>
    <t>Dark to medium grey, variably thinnly bedded, strongly BX DST with angular, hydrothermal fracturing and brecciation.  Trace Rg as patches of brilliant red, MG-CG crystals with white dolomite on fracture faces.</t>
  </si>
  <si>
    <t>Medium to light grey, ARG altered DST with light grey clay lined rubble and fractures.  Core is variably gritty to slippery when rubbed between fingertips.  A patchy, anomalous forest green coating/powdery blebs present on fracture faces of core.</t>
  </si>
  <si>
    <t>Medium to dark grey, interbedded DST with weak to moderate white dolomite sBX intermittent throughout.  Bedding is undulate and shallow.  Trace clay partings present o nsome bedding parallel fractures.  Trace patchy silicic replacement present as patches of hard, FG blobs (clasts?).  Some core exhibits clastic, irregular textures with polylithic, angular clasts intermittent.  Parallel dolomite veinlets intermittent throughout.  Trace Py as yellow-brown, metallic blebs &lt;3 mm throughout, most common where SIL patches are present.  lCN defined by narrow, black, clay lined fracture oriented 60 degrees TCA.</t>
  </si>
  <si>
    <t>BLE</t>
  </si>
  <si>
    <t>Sp</t>
  </si>
  <si>
    <t>Gn</t>
  </si>
  <si>
    <t>Light to medium grey, CG, bleached and silicified DST with trace Sp and Gn as scattered patches of MG-CG disseminations and trace metallic yellow Py as irregular small blebs and stringers.  Core is harder than typical and fizzes only weakly when scratched (DCB?).  Narrow dark grey stylolitic structures are intermittent and randomly oriented.</t>
  </si>
  <si>
    <t>Light to medium grey, CG to MG, strongly bleached DST with moderate-strong SIL and ARG alteration.  Core is blocky to rubbly with clay and grit where core most broken.  Blocky core exhibits cBX textures.  White, healed fractures with a major common orientation.  A few scattered black narrow &lt;1 mm wide stylolitic structures crosscut white cBX.  Trace platey Rg and grungy yellow-green orpiment on fracture faces.</t>
  </si>
  <si>
    <t>Dark to medium grey, strongly sBX DST with irregular white dolomite, variably mBX to sBX with angular dark grey clasts.  Irregular stylolites are intermittent throughout.  Some cavities within white dolomite partially filled with translucent Qz and graphite.  Trace orpiment is seen on a few irregular fractures.</t>
  </si>
  <si>
    <t>BK</t>
  </si>
  <si>
    <t>Dark grey to light green SLT with intervals of fine Qz and black grained SST (?) which appears crystaline under hand lens (basalt?) with vFG silvery sulphides disseminated throughout sandy interbeds.  Sandy interbeds 3 to 1.10 m thick.  Bedding fabric is strong throughout.  ARG alteration is intermittent throughout.</t>
  </si>
  <si>
    <t>Clasts of fine sandstone, rounded to subrounded, 2 mm to &gt;core width in size in black FG SLT with an irregular sinous matrix fabric subparallel with bedding.</t>
  </si>
  <si>
    <t>SW</t>
  </si>
  <si>
    <t>S</t>
  </si>
  <si>
    <t>MS</t>
  </si>
  <si>
    <t>FR</t>
  </si>
  <si>
    <t>x</t>
  </si>
  <si>
    <t>57.46m</t>
  </si>
  <si>
    <t>63.35m</t>
  </si>
  <si>
    <t>BD</t>
  </si>
  <si>
    <t>Bedding strong, 55-70 degrees TCA, increasing with depth.</t>
  </si>
  <si>
    <t>VT</t>
  </si>
  <si>
    <t xml:space="preserve">Bedding parallel white, MG, hydrothermal dolomite, intermittent through out, 2 mm to 1.9 cm wide, increasing </t>
  </si>
  <si>
    <t>in frequency and thickness with depth. 0 to 14 per meter.</t>
  </si>
  <si>
    <t>White dolomite, 1 mm to 8 mm wide, 45 degrees TCA, 170-180 degrees to bedding. 0 to 4 per meter.</t>
  </si>
  <si>
    <t>Irregular fractures with patches of platey yellow Om.</t>
  </si>
  <si>
    <t>Irregular fracture with patchy banana yellow platey Om.</t>
  </si>
  <si>
    <t>Ca</t>
  </si>
  <si>
    <t>Narrow, &lt;3 mm wide white, angular calcite veinlets, 40 to 45 degrees TCA.</t>
  </si>
  <si>
    <t>Irregular fracture with platey Rg and Om</t>
  </si>
  <si>
    <t>Irregular fracture with platey red Rg and soft, shiny grey graphite.</t>
  </si>
  <si>
    <t>Fracture zone with grey clay gouge and trace realgar.</t>
  </si>
  <si>
    <t>n/a</t>
  </si>
  <si>
    <t>Fracture with 25 TCA with trace platey Om and Rg.</t>
  </si>
  <si>
    <t>Fractures through open vugs with brittle black pyrobitumen and prismatic Qz.</t>
  </si>
  <si>
    <t>Dark grey clay lined fracture with white dolomite grit.</t>
  </si>
  <si>
    <t>Fault with grit and clay gouge, trace Py as dull dark yellow smears on rubble clasts with patchy Om.</t>
  </si>
  <si>
    <t>VN</t>
  </si>
  <si>
    <t xml:space="preserve">Preferentially oriented hydrothermal dolomite "veins", 65 degrees TCA, 6 mm to 1.9 cm wide. </t>
  </si>
  <si>
    <t>15 with common orientation.</t>
  </si>
  <si>
    <t>Strong bedding in SLT, 60 degrees TCA where bedding is not deformed.</t>
  </si>
  <si>
    <t>Red and yellow 1 to 3 mm wide irregular fractures 60 to 70 degrees TCA, relationship</t>
  </si>
  <si>
    <t>to bedding obscured by broken core.</t>
  </si>
  <si>
    <t>Dol</t>
  </si>
  <si>
    <t>Talc</t>
  </si>
  <si>
    <t>Grey Qz veinlets, 1 mm to 4 mm wide, commonly oriented, 30 degrees TCA.</t>
  </si>
  <si>
    <t>Parallel realgar filled fractures, angular, &lt;1 mm to 4 mm wide crosscutting SIL clasts and DOL BX</t>
  </si>
  <si>
    <t>CG, white and translucent grey dolomite and Qz vein.</t>
  </si>
  <si>
    <t xml:space="preserve">Variable bedding, undulate throughout, 0 to 50 degrees TCA, generally shallow ~10 degrees.  </t>
  </si>
  <si>
    <t>Bedding is deformed throughout, trace MG to CG dolomite filling open kinks in folded beds.</t>
  </si>
  <si>
    <t>Boxwork to tension-gash fractures with white dolomite and grey Qz with red, MG realgar</t>
  </si>
  <si>
    <t>50 degrees TCA.</t>
  </si>
  <si>
    <t>2nd orientation in Rg fractures, 20 degrees TCA, 180 degrees to above fractures.</t>
  </si>
  <si>
    <t>Patchy RG, brilliant red and powdery orange.</t>
  </si>
  <si>
    <t>parallel white dolomite margins, 45-55 degrees TCA, 1-3 mm wide, 5-10 per meter.</t>
  </si>
  <si>
    <t>Qz veinlets with dolomite margins, 2-3 mm wide, crosscutting parallel dolomite veinlets,</t>
  </si>
  <si>
    <t>50 degrees TCA, 180 degrees to dolomite veinlets.</t>
  </si>
  <si>
    <t>Undulate bedding, 0 to 25 degrees TCA where present.</t>
  </si>
  <si>
    <t>Dolomite and white clay minerals, very soft, talcy between with each other.</t>
  </si>
  <si>
    <t>Brown to dirty yellow, irregular MG to CG sphalerite, commonly oriented with each other, 60-75 degrees TCA.</t>
  </si>
  <si>
    <t>White dolomite veinlets, generally irregular, sinuous, some commonly oriented 40-60 degrees TCA, 0 degrees to BD</t>
  </si>
  <si>
    <t>Strong bedding, 50-60 degrees TCA throughout.</t>
  </si>
  <si>
    <t>2nd dolomite orientation, 80 degrees TCA, 180 degrees to BD.</t>
  </si>
  <si>
    <t>White Qz vein, 1.0 cm wide, 40 degrees TCA, 180 to BD at 297.52 m.</t>
  </si>
  <si>
    <t>cBX contact between laminated FG dark SLT above grey MG DST below over 4 cm, 60 degrees TCA.</t>
  </si>
  <si>
    <t>laminated bedding broken and deformed by black, FG cBX.</t>
  </si>
  <si>
    <t>Sharp contact with DST and SLT, 70 degrees TCA, SLT deformed with tightly folded laminations below CN.</t>
  </si>
  <si>
    <t>Sharp CN with SLT and DST below, 60 degrees TCA, defined by narrow clay lined bedding plane between units.</t>
  </si>
  <si>
    <t>60 degrees TCA, interbedded DST above and CG, bleached DST below, defined by 2 mm black clay seam.</t>
  </si>
  <si>
    <t>Gradational transition from bleached, cBX to dark, FG, sBX DST over 70 cm.</t>
  </si>
  <si>
    <t>CN, irregular, defined by silt beds with variable orientations over 20 cm with sinuous white dolomite over 30 cm.</t>
  </si>
  <si>
    <t>C11-05</t>
  </si>
  <si>
    <t>Beaudoin</t>
  </si>
  <si>
    <t>NTW</t>
  </si>
  <si>
    <t>K. Unger</t>
  </si>
  <si>
    <t>Compas</t>
  </si>
  <si>
    <t>11, 12, 13, 14</t>
  </si>
  <si>
    <t>I078768 to I078896</t>
  </si>
  <si>
    <t>OVB</t>
  </si>
  <si>
    <t>OVB/casing. No recovery</t>
  </si>
  <si>
    <t>Dark to medium grey, FG to MG, thinnly bedded to laminated SLT.  Beds &lt;1mm to 3 cm thick, alternating FG dark grey-black dolomitic silts to medium grey, very fine sandy-silty interbeds.  Variable hydrothermal BX present, commonly along bedding planes but also cross-cutting them.  Trace CG, translucent grey Qz forms irregular masses to veinlets parallel with bedding.</t>
  </si>
  <si>
    <t>FG to MG, thinnly bedded to laminated SLT.</t>
  </si>
  <si>
    <t>MG to CG, variably brecciated DST</t>
  </si>
  <si>
    <t>FG, laminated SLT with strong DCB and ARG.</t>
  </si>
  <si>
    <t>Medium grey to brilliant red MG DST with sBX and red to yellow fracture fills.  Rg filled fractures are commonly oriented, 1-3 mm wide with MG realgar and platey orpiment.  Core becomes dark and gritty for 6 cm above lCN.  lCN is defined by end of gritty, black FG sand and white dolomite (with quartz?).</t>
  </si>
  <si>
    <t xml:space="preserve"> MG sBX DST withand red to yellow Rg fracture fills</t>
  </si>
  <si>
    <t>Medium to dark grey, variably rubbly and brecciated DST.</t>
  </si>
  <si>
    <t xml:space="preserve"> Variably rubbly and brecciated DST.</t>
  </si>
  <si>
    <t>Dark grey to light green SLT</t>
  </si>
  <si>
    <t>Medium to dark grey, strongly BX DST with veinlets of CG yellow-brown Sp.  Clasts of dark grey, MG to FG DST are randomly oriented in a medium to light grey sBX matrix.  Veinlets of coarse yellow-brown sphalerite with trace Gn(?) appear along two major orientations, crosscutting BX and are 3 mm to 3.4 cm wide.  Sp veinlets are crosscut by narrow, white fractures.</t>
  </si>
  <si>
    <t>Crag</t>
  </si>
  <si>
    <t>Hole: C 11-05                                    Name: CRAG                          Page  13 of 15</t>
  </si>
  <si>
    <t>Hole: C 11-05                                                                      Name: CRAG                                                       Page 11 of 15</t>
  </si>
  <si>
    <t>Hole: C 11-05                                                                      Name: CRAG                                                       Page 12 of 15</t>
  </si>
  <si>
    <t>Hole: C 11-05                                                                         Page 5 of 15</t>
  </si>
  <si>
    <t>Hole: C 11-05                                       Page 6 of 15</t>
  </si>
  <si>
    <t>Dark grey to black, FG ARG altered SLT.  Clay present along bedding planes and fractures to bands replacing whole rock over a few cm.  lCN is sharp, oriented 60 degrees TCA.</t>
  </si>
  <si>
    <t>DST with yellow, platey coatings on fracture faces.</t>
  </si>
  <si>
    <t>Hg (ppm)</t>
  </si>
  <si>
    <t>Pb (ppm)</t>
  </si>
  <si>
    <t>Sb (ppm)</t>
  </si>
  <si>
    <t>Ag (ppm)</t>
  </si>
  <si>
    <t>Tl (ppm)</t>
  </si>
  <si>
    <t>Zn (ppm)</t>
  </si>
  <si>
    <t>&lt;0.01</t>
  </si>
  <si>
    <t>&lt;5</t>
  </si>
  <si>
    <t>&gt;100</t>
  </si>
  <si>
    <t>&lt;0.05</t>
  </si>
  <si>
    <t>&lt;0.02</t>
  </si>
  <si>
    <t>&lt;2</t>
  </si>
  <si>
    <t>Hole: C 11-05                                    Name: CRAG                          Page  15 of 15</t>
  </si>
  <si>
    <t>Hole: C 11-05                                    Name: CRAG                          Page  14 of 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</si>
</sst>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 numFmtId="179" formatCode="0.00;[Red]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thin">
        <color indexed="8"/>
      </right>
      <top>
        <color indexed="63"/>
      </top>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4">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xf>
    <xf numFmtId="2" fontId="0" fillId="0" borderId="10" xfId="0" applyNumberFormat="1" applyBorder="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0" xfId="0" applyFont="1" applyAlignment="1">
      <alignment/>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Font="1" applyBorder="1" applyAlignment="1">
      <alignment/>
    </xf>
    <xf numFmtId="0" fontId="1" fillId="0" borderId="19" xfId="0" applyFont="1" applyBorder="1" applyAlignment="1">
      <alignment horizontal="center" textRotation="90" wrapText="1"/>
    </xf>
    <xf numFmtId="0" fontId="1" fillId="0" borderId="20"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1" xfId="0" applyBorder="1" applyAlignment="1">
      <alignment wrapText="1"/>
    </xf>
    <xf numFmtId="2" fontId="1" fillId="0" borderId="12" xfId="0" applyNumberFormat="1" applyFont="1" applyBorder="1" applyAlignment="1">
      <alignment horizontal="center" vertical="center"/>
    </xf>
    <xf numFmtId="0" fontId="0" fillId="0" borderId="22" xfId="0" applyBorder="1" applyAlignment="1">
      <alignment horizontal="center"/>
    </xf>
    <xf numFmtId="2" fontId="4" fillId="0" borderId="23" xfId="0" applyNumberFormat="1" applyFont="1" applyBorder="1" applyAlignment="1">
      <alignment horizontal="center" vertical="center"/>
    </xf>
    <xf numFmtId="0" fontId="7" fillId="0" borderId="0" xfId="0" applyFont="1" applyAlignment="1">
      <alignment vertical="center" textRotation="180" wrapText="1"/>
    </xf>
    <xf numFmtId="0" fontId="0" fillId="0" borderId="21"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1"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19" xfId="0" applyFont="1" applyBorder="1" applyAlignment="1">
      <alignment horizontal="center" textRotation="90"/>
    </xf>
    <xf numFmtId="0" fontId="10" fillId="0" borderId="20"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4"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5" xfId="0" applyBorder="1" applyAlignment="1">
      <alignment/>
    </xf>
    <xf numFmtId="0" fontId="0" fillId="0" borderId="25"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6" xfId="0" applyFont="1" applyBorder="1" applyAlignment="1">
      <alignment horizontal="left"/>
    </xf>
    <xf numFmtId="0" fontId="0" fillId="0" borderId="26"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7"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28" xfId="0" applyFont="1" applyBorder="1" applyAlignment="1">
      <alignment horizontal="center"/>
    </xf>
    <xf numFmtId="1" fontId="0" fillId="0" borderId="28" xfId="0" applyNumberFormat="1" applyFont="1" applyBorder="1" applyAlignment="1">
      <alignment horizontal="center"/>
    </xf>
    <xf numFmtId="2" fontId="0" fillId="0" borderId="29" xfId="0" applyNumberFormat="1" applyFont="1" applyBorder="1" applyAlignment="1">
      <alignment/>
    </xf>
    <xf numFmtId="1" fontId="0" fillId="0" borderId="29" xfId="0" applyNumberFormat="1" applyFont="1" applyBorder="1" applyAlignment="1">
      <alignment horizontal="center"/>
    </xf>
    <xf numFmtId="172" fontId="0" fillId="0" borderId="29" xfId="0" applyNumberFormat="1" applyFont="1" applyBorder="1" applyAlignment="1">
      <alignment horizontal="center"/>
    </xf>
    <xf numFmtId="0" fontId="0" fillId="0" borderId="29" xfId="0" applyFont="1" applyBorder="1" applyAlignment="1">
      <alignment/>
    </xf>
    <xf numFmtId="2" fontId="0" fillId="0" borderId="28" xfId="0" applyNumberFormat="1" applyFont="1" applyBorder="1" applyAlignment="1">
      <alignment horizontal="center"/>
    </xf>
    <xf numFmtId="1" fontId="0" fillId="0" borderId="28" xfId="0" applyNumberFormat="1" applyBorder="1" applyAlignment="1">
      <alignment horizontal="center"/>
    </xf>
    <xf numFmtId="172" fontId="0" fillId="0" borderId="28" xfId="0" applyNumberFormat="1" applyFont="1" applyBorder="1" applyAlignment="1">
      <alignment horizontal="center"/>
    </xf>
    <xf numFmtId="0" fontId="0" fillId="0" borderId="28" xfId="0" applyBorder="1" applyAlignment="1">
      <alignment horizontal="center"/>
    </xf>
    <xf numFmtId="1" fontId="0" fillId="0" borderId="29" xfId="0" applyNumberFormat="1" applyFont="1" applyBorder="1" applyAlignment="1">
      <alignment/>
    </xf>
    <xf numFmtId="172" fontId="0" fillId="0" borderId="29" xfId="0" applyNumberFormat="1" applyFont="1" applyBorder="1" applyAlignment="1">
      <alignment/>
    </xf>
    <xf numFmtId="2" fontId="0" fillId="0" borderId="30" xfId="0" applyNumberFormat="1" applyBorder="1" applyAlignment="1">
      <alignment horizontal="left"/>
    </xf>
    <xf numFmtId="2" fontId="0" fillId="0" borderId="31" xfId="0" applyNumberFormat="1" applyFont="1" applyBorder="1" applyAlignment="1">
      <alignment/>
    </xf>
    <xf numFmtId="1" fontId="0" fillId="0" borderId="31" xfId="0" applyNumberFormat="1" applyFont="1" applyBorder="1" applyAlignment="1">
      <alignment/>
    </xf>
    <xf numFmtId="172" fontId="0" fillId="0" borderId="31" xfId="0" applyNumberFormat="1" applyFont="1" applyBorder="1" applyAlignment="1">
      <alignment/>
    </xf>
    <xf numFmtId="0" fontId="0" fillId="0" borderId="31" xfId="0" applyFont="1" applyBorder="1" applyAlignment="1">
      <alignment/>
    </xf>
    <xf numFmtId="0" fontId="1" fillId="0" borderId="0" xfId="0" applyFont="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right"/>
    </xf>
    <xf numFmtId="2" fontId="0" fillId="0" borderId="34" xfId="0" applyNumberFormat="1" applyBorder="1" applyAlignment="1">
      <alignment horizontal="right"/>
    </xf>
    <xf numFmtId="2" fontId="0" fillId="0" borderId="34" xfId="0" applyNumberFormat="1" applyFont="1" applyBorder="1" applyAlignment="1">
      <alignment horizontal="center"/>
    </xf>
    <xf numFmtId="2" fontId="0" fillId="0" borderId="34" xfId="0" applyNumberFormat="1" applyBorder="1" applyAlignment="1">
      <alignment/>
    </xf>
    <xf numFmtId="0" fontId="0" fillId="0" borderId="35" xfId="0" applyFont="1" applyBorder="1" applyAlignment="1">
      <alignment horizontal="right"/>
    </xf>
    <xf numFmtId="0" fontId="0" fillId="0" borderId="36" xfId="0" applyFont="1" applyBorder="1" applyAlignment="1">
      <alignment horizontal="right"/>
    </xf>
    <xf numFmtId="0" fontId="0" fillId="0" borderId="34" xfId="0" applyBorder="1" applyAlignment="1">
      <alignment/>
    </xf>
    <xf numFmtId="0" fontId="0" fillId="0" borderId="34" xfId="0" applyBorder="1" applyAlignment="1">
      <alignment horizontal="right"/>
    </xf>
    <xf numFmtId="2" fontId="0" fillId="0" borderId="34" xfId="0" applyNumberFormat="1" applyBorder="1" applyAlignment="1">
      <alignment horizontal="center"/>
    </xf>
    <xf numFmtId="2" fontId="0" fillId="0" borderId="37" xfId="0" applyNumberFormat="1" applyFont="1" applyBorder="1" applyAlignment="1">
      <alignment horizontal="center"/>
    </xf>
    <xf numFmtId="2" fontId="0" fillId="0" borderId="38"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0" fontId="0" fillId="0" borderId="21" xfId="0" applyFont="1" applyBorder="1" applyAlignment="1">
      <alignment wrapText="1"/>
    </xf>
    <xf numFmtId="0" fontId="0" fillId="0" borderId="39"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0" fillId="0" borderId="17" xfId="0" applyFont="1" applyBorder="1" applyAlignment="1">
      <alignment wrapText="1"/>
    </xf>
    <xf numFmtId="0" fontId="0" fillId="0" borderId="15" xfId="0" applyFont="1" applyBorder="1" applyAlignment="1">
      <alignment horizontal="center"/>
    </xf>
    <xf numFmtId="0" fontId="0" fillId="0" borderId="17" xfId="0" applyFont="1" applyBorder="1" applyAlignment="1">
      <alignment horizontal="center"/>
    </xf>
    <xf numFmtId="0" fontId="0" fillId="0" borderId="21" xfId="0" applyBorder="1" applyAlignment="1">
      <alignment horizontal="center"/>
    </xf>
    <xf numFmtId="0" fontId="0" fillId="0" borderId="16"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14" xfId="0" applyFont="1" applyBorder="1" applyAlignment="1">
      <alignment horizontal="center"/>
    </xf>
    <xf numFmtId="2" fontId="2" fillId="0" borderId="41" xfId="0" applyNumberFormat="1" applyFont="1" applyBorder="1" applyAlignment="1">
      <alignment horizontal="center" textRotation="90"/>
    </xf>
    <xf numFmtId="2" fontId="2" fillId="0" borderId="42" xfId="0" applyNumberFormat="1" applyFont="1" applyBorder="1" applyAlignment="1">
      <alignment horizontal="center" textRotation="90"/>
    </xf>
    <xf numFmtId="1" fontId="2" fillId="0" borderId="41" xfId="0" applyNumberFormat="1" applyFont="1" applyBorder="1" applyAlignment="1">
      <alignment horizontal="center" textRotation="90"/>
    </xf>
    <xf numFmtId="0" fontId="2" fillId="0" borderId="41" xfId="0" applyFont="1" applyBorder="1" applyAlignment="1">
      <alignment horizontal="center" textRotation="90"/>
    </xf>
    <xf numFmtId="0" fontId="2" fillId="0" borderId="42" xfId="0" applyFont="1" applyBorder="1" applyAlignment="1">
      <alignment horizontal="center" textRotation="90"/>
    </xf>
    <xf numFmtId="0" fontId="0" fillId="0" borderId="43" xfId="0" applyBorder="1" applyAlignment="1">
      <alignment/>
    </xf>
    <xf numFmtId="2" fontId="0" fillId="0" borderId="43" xfId="0" applyNumberFormat="1" applyBorder="1" applyAlignment="1">
      <alignment/>
    </xf>
    <xf numFmtId="2" fontId="0" fillId="0" borderId="43" xfId="0" applyNumberFormat="1" applyBorder="1" applyAlignment="1">
      <alignment horizontal="right"/>
    </xf>
    <xf numFmtId="2" fontId="0" fillId="0" borderId="0" xfId="0" applyNumberFormat="1" applyFont="1" applyBorder="1" applyAlignment="1">
      <alignment/>
    </xf>
    <xf numFmtId="179" fontId="0" fillId="0" borderId="43" xfId="0" applyNumberFormat="1" applyBorder="1" applyAlignment="1">
      <alignment horizontal="right"/>
    </xf>
    <xf numFmtId="1" fontId="0" fillId="0" borderId="43" xfId="0" applyNumberFormat="1" applyFill="1" applyBorder="1" applyAlignment="1">
      <alignment/>
    </xf>
    <xf numFmtId="0" fontId="0" fillId="0" borderId="43" xfId="0" applyBorder="1" applyAlignment="1">
      <alignment horizontal="right"/>
    </xf>
    <xf numFmtId="179" fontId="0" fillId="0" borderId="43" xfId="0" applyNumberFormat="1" applyFill="1" applyBorder="1" applyAlignment="1">
      <alignment horizontal="right"/>
    </xf>
    <xf numFmtId="179" fontId="0" fillId="0" borderId="43" xfId="0" applyNumberFormat="1" applyBorder="1" applyAlignment="1">
      <alignment/>
    </xf>
    <xf numFmtId="179" fontId="0" fillId="0" borderId="43" xfId="0" applyNumberFormat="1" applyBorder="1" applyAlignment="1">
      <alignment wrapText="1"/>
    </xf>
    <xf numFmtId="179" fontId="0" fillId="0" borderId="43" xfId="0" applyNumberFormat="1" applyFill="1" applyBorder="1" applyAlignment="1">
      <alignment/>
    </xf>
    <xf numFmtId="0" fontId="0" fillId="0" borderId="0" xfId="0" applyFont="1" applyAlignment="1">
      <alignment wrapText="1"/>
    </xf>
    <xf numFmtId="2" fontId="0" fillId="0" borderId="10" xfId="0" applyNumberFormat="1" applyBorder="1" applyAlignment="1">
      <alignment horizontal="right"/>
    </xf>
    <xf numFmtId="2" fontId="0" fillId="0" borderId="10" xfId="0" applyNumberFormat="1" applyFont="1" applyBorder="1" applyAlignment="1">
      <alignment horizontal="right"/>
    </xf>
    <xf numFmtId="0" fontId="0" fillId="0" borderId="0" xfId="0" applyAlignment="1">
      <alignment horizontal="right"/>
    </xf>
    <xf numFmtId="179" fontId="0" fillId="0" borderId="10" xfId="0" applyNumberFormat="1" applyBorder="1" applyAlignment="1">
      <alignment horizontal="right"/>
    </xf>
    <xf numFmtId="1" fontId="0" fillId="0" borderId="10" xfId="0" applyNumberFormat="1" applyBorder="1" applyAlignment="1">
      <alignment horizontal="right"/>
    </xf>
    <xf numFmtId="179" fontId="0" fillId="0" borderId="44" xfId="0" applyNumberFormat="1" applyFill="1" applyBorder="1" applyAlignment="1">
      <alignment horizontal="right"/>
    </xf>
    <xf numFmtId="179" fontId="0" fillId="0" borderId="10" xfId="0" applyNumberFormat="1" applyBorder="1" applyAlignment="1">
      <alignment/>
    </xf>
    <xf numFmtId="179" fontId="0" fillId="0" borderId="10" xfId="0" applyNumberFormat="1" applyBorder="1" applyAlignment="1">
      <alignment wrapText="1"/>
    </xf>
    <xf numFmtId="179" fontId="0" fillId="0" borderId="45" xfId="0" applyNumberFormat="1" applyFill="1" applyBorder="1" applyAlignment="1">
      <alignment horizontal="right"/>
    </xf>
    <xf numFmtId="179" fontId="0" fillId="0" borderId="45" xfId="0" applyNumberFormat="1" applyFill="1" applyBorder="1" applyAlignment="1">
      <alignment/>
    </xf>
    <xf numFmtId="1" fontId="0" fillId="0" borderId="45" xfId="0" applyNumberFormat="1" applyFont="1" applyFill="1" applyBorder="1" applyAlignment="1">
      <alignment horizontal="center"/>
    </xf>
    <xf numFmtId="2" fontId="0" fillId="0" borderId="0" xfId="0" applyNumberFormat="1" applyFill="1" applyBorder="1" applyAlignment="1">
      <alignment/>
    </xf>
    <xf numFmtId="2" fontId="0" fillId="0" borderId="10" xfId="0" applyNumberFormat="1" applyBorder="1" applyAlignment="1">
      <alignment horizontal="right" wrapText="1"/>
    </xf>
    <xf numFmtId="2" fontId="0" fillId="0" borderId="0" xfId="0" applyNumberFormat="1" applyBorder="1" applyAlignment="1">
      <alignment horizontal="right"/>
    </xf>
    <xf numFmtId="172" fontId="0" fillId="0" borderId="10" xfId="0" applyNumberFormat="1" applyBorder="1" applyAlignment="1">
      <alignment horizontal="center"/>
    </xf>
    <xf numFmtId="0" fontId="0" fillId="0" borderId="0" xfId="0" applyBorder="1" applyAlignment="1">
      <alignment horizontal="right"/>
    </xf>
    <xf numFmtId="0" fontId="0" fillId="0" borderId="0" xfId="0" applyFont="1" applyAlignment="1">
      <alignment horizontal="center"/>
    </xf>
    <xf numFmtId="1" fontId="0" fillId="0" borderId="0" xfId="0" applyNumberFormat="1" applyFill="1" applyBorder="1" applyAlignment="1">
      <alignment horizontal="right"/>
    </xf>
    <xf numFmtId="2" fontId="0" fillId="0" borderId="0" xfId="0" applyNumberFormat="1" applyFill="1" applyBorder="1" applyAlignment="1">
      <alignment horizontal="right"/>
    </xf>
    <xf numFmtId="0" fontId="0" fillId="0" borderId="0" xfId="0" applyNumberFormat="1" applyAlignment="1">
      <alignment/>
    </xf>
    <xf numFmtId="2" fontId="0" fillId="0" borderId="21" xfId="0" applyNumberFormat="1" applyBorder="1" applyAlignment="1">
      <alignment horizontal="center" vertical="center" wrapText="1"/>
    </xf>
    <xf numFmtId="0" fontId="0" fillId="0" borderId="28" xfId="0" applyFont="1" applyBorder="1" applyAlignment="1">
      <alignment horizontal="center"/>
    </xf>
    <xf numFmtId="1" fontId="3" fillId="0" borderId="0" xfId="0" applyNumberFormat="1" applyFont="1" applyBorder="1" applyAlignment="1">
      <alignment horizontal="center"/>
    </xf>
    <xf numFmtId="1" fontId="0" fillId="0" borderId="10" xfId="0" applyNumberFormat="1" applyBorder="1" applyAlignment="1">
      <alignment/>
    </xf>
    <xf numFmtId="2" fontId="0" fillId="0" borderId="10" xfId="0" applyNumberFormat="1" applyBorder="1" applyAlignment="1">
      <alignment wrapText="1"/>
    </xf>
    <xf numFmtId="172" fontId="0" fillId="0" borderId="10" xfId="0" applyNumberFormat="1" applyBorder="1" applyAlignment="1">
      <alignment/>
    </xf>
    <xf numFmtId="172" fontId="4" fillId="0" borderId="0" xfId="0" applyNumberFormat="1" applyFont="1" applyBorder="1" applyAlignment="1">
      <alignment horizontal="center" textRotation="90" wrapText="1"/>
    </xf>
    <xf numFmtId="172" fontId="0" fillId="0" borderId="0" xfId="0" applyNumberFormat="1" applyBorder="1" applyAlignment="1">
      <alignment horizontal="center"/>
    </xf>
    <xf numFmtId="0" fontId="0" fillId="0" borderId="25" xfId="0" applyFont="1" applyBorder="1" applyAlignment="1">
      <alignment/>
    </xf>
    <xf numFmtId="0" fontId="0" fillId="0" borderId="25" xfId="0" applyFont="1" applyBorder="1" applyAlignment="1">
      <alignment/>
    </xf>
    <xf numFmtId="0" fontId="0" fillId="0" borderId="30" xfId="0" applyFont="1" applyBorder="1" applyAlignment="1">
      <alignment horizontal="left"/>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0" fillId="0" borderId="25" xfId="0" applyFont="1" applyBorder="1" applyAlignment="1">
      <alignment horizontal="left"/>
    </xf>
    <xf numFmtId="0" fontId="0" fillId="0" borderId="25" xfId="0" applyFont="1" applyBorder="1" applyAlignment="1">
      <alignment horizontal="left"/>
    </xf>
    <xf numFmtId="0" fontId="0" fillId="0" borderId="30" xfId="0" applyFont="1" applyBorder="1" applyAlignment="1">
      <alignment horizontal="left"/>
    </xf>
    <xf numFmtId="173" fontId="0" fillId="0" borderId="25" xfId="0" applyNumberFormat="1" applyBorder="1" applyAlignment="1">
      <alignment horizontal="left"/>
    </xf>
    <xf numFmtId="173" fontId="0" fillId="0" borderId="25" xfId="0" applyNumberFormat="1" applyFont="1" applyBorder="1" applyAlignment="1">
      <alignment horizontal="left"/>
    </xf>
    <xf numFmtId="0" fontId="0" fillId="0" borderId="25" xfId="0" applyBorder="1" applyAlignment="1">
      <alignment horizontal="left"/>
    </xf>
    <xf numFmtId="0" fontId="0" fillId="0" borderId="25" xfId="0" applyBorder="1" applyAlignment="1">
      <alignment/>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174" fontId="12" fillId="33" borderId="49" xfId="0" applyNumberFormat="1" applyFont="1" applyFill="1" applyBorder="1" applyAlignment="1" applyProtection="1">
      <alignment horizontal="center" vertical="center"/>
      <protection/>
    </xf>
    <xf numFmtId="174" fontId="12" fillId="33" borderId="50" xfId="0" applyNumberFormat="1" applyFont="1" applyFill="1" applyBorder="1" applyAlignment="1" applyProtection="1">
      <alignment horizontal="center" vertical="center"/>
      <protection/>
    </xf>
    <xf numFmtId="174" fontId="12" fillId="33" borderId="51" xfId="0" applyNumberFormat="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52" xfId="0" applyFont="1"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34" xfId="0" applyFont="1" applyBorder="1" applyAlignment="1">
      <alignment horizontal="left"/>
    </xf>
    <xf numFmtId="0" fontId="0" fillId="0" borderId="34" xfId="0" applyFont="1" applyBorder="1" applyAlignment="1">
      <alignment horizontal="left"/>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34" xfId="0" applyFont="1" applyBorder="1" applyAlignment="1">
      <alignment horizontal="center"/>
    </xf>
    <xf numFmtId="0" fontId="0" fillId="0" borderId="34" xfId="0" applyFont="1" applyBorder="1" applyAlignment="1">
      <alignment horizontal="center"/>
    </xf>
    <xf numFmtId="0" fontId="13" fillId="0" borderId="34" xfId="0" applyFont="1" applyBorder="1" applyAlignment="1">
      <alignment horizontal="left"/>
    </xf>
    <xf numFmtId="0" fontId="0" fillId="0" borderId="37" xfId="0" applyFont="1"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1" fontId="0" fillId="0" borderId="25" xfId="0" applyNumberFormat="1" applyFont="1" applyBorder="1" applyAlignment="1">
      <alignment horizontal="left"/>
    </xf>
    <xf numFmtId="1" fontId="0" fillId="0" borderId="59" xfId="0" applyNumberFormat="1" applyFont="1" applyBorder="1" applyAlignment="1">
      <alignment horizontal="left"/>
    </xf>
    <xf numFmtId="1" fontId="0" fillId="0" borderId="30" xfId="0" applyNumberFormat="1" applyFont="1" applyBorder="1" applyAlignment="1">
      <alignment horizontal="left"/>
    </xf>
    <xf numFmtId="1" fontId="0" fillId="0" borderId="30" xfId="0" applyNumberFormat="1" applyFont="1" applyBorder="1" applyAlignment="1">
      <alignment horizontal="left"/>
    </xf>
    <xf numFmtId="1" fontId="0" fillId="0" borderId="60" xfId="0" applyNumberFormat="1" applyFont="1" applyBorder="1" applyAlignment="1">
      <alignment horizontal="left"/>
    </xf>
    <xf numFmtId="173" fontId="0" fillId="0" borderId="30" xfId="0" applyNumberFormat="1" applyBorder="1" applyAlignment="1">
      <alignment horizontal="left"/>
    </xf>
    <xf numFmtId="173" fontId="0" fillId="0" borderId="30" xfId="0" applyNumberFormat="1" applyFont="1" applyBorder="1" applyAlignment="1">
      <alignment horizontal="left"/>
    </xf>
    <xf numFmtId="173" fontId="0" fillId="0" borderId="60" xfId="0" applyNumberFormat="1" applyFont="1" applyBorder="1" applyAlignment="1">
      <alignment horizontal="left"/>
    </xf>
    <xf numFmtId="0" fontId="1" fillId="0" borderId="61" xfId="0" applyFont="1" applyBorder="1" applyAlignment="1">
      <alignment horizontal="center" vertical="center"/>
    </xf>
    <xf numFmtId="0" fontId="1" fillId="0" borderId="30" xfId="0" applyFont="1" applyBorder="1" applyAlignment="1">
      <alignment horizontal="center" vertical="center"/>
    </xf>
    <xf numFmtId="0" fontId="1" fillId="0" borderId="62" xfId="0" applyFont="1" applyBorder="1" applyAlignment="1">
      <alignment horizontal="center" vertical="center"/>
    </xf>
    <xf numFmtId="0" fontId="0" fillId="0" borderId="63" xfId="0" applyBorder="1" applyAlignment="1">
      <alignment horizontal="left"/>
    </xf>
    <xf numFmtId="0" fontId="0" fillId="0" borderId="63" xfId="0" applyFont="1" applyBorder="1" applyAlignment="1">
      <alignment horizontal="left"/>
    </xf>
    <xf numFmtId="0" fontId="0" fillId="0" borderId="64" xfId="0" applyFont="1" applyBorder="1" applyAlignment="1">
      <alignment horizontal="left"/>
    </xf>
    <xf numFmtId="0" fontId="0" fillId="0" borderId="34" xfId="0" applyBorder="1" applyAlignment="1">
      <alignment horizontal="center"/>
    </xf>
    <xf numFmtId="0" fontId="0" fillId="0" borderId="34" xfId="0" applyBorder="1" applyAlignment="1">
      <alignment horizontal="left" wrapText="1"/>
    </xf>
    <xf numFmtId="0" fontId="0" fillId="0" borderId="34" xfId="0" applyFont="1" applyBorder="1" applyAlignment="1">
      <alignment horizontal="left" wrapText="1"/>
    </xf>
    <xf numFmtId="0" fontId="0" fillId="0" borderId="65" xfId="0" applyBorder="1" applyAlignment="1">
      <alignment horizontal="center"/>
    </xf>
    <xf numFmtId="0" fontId="0" fillId="0" borderId="66" xfId="0" applyFont="1" applyBorder="1" applyAlignment="1">
      <alignment horizontal="center"/>
    </xf>
    <xf numFmtId="0" fontId="0" fillId="0" borderId="34" xfId="0" applyBorder="1" applyAlignment="1">
      <alignment horizontal="left"/>
    </xf>
    <xf numFmtId="0" fontId="0" fillId="0" borderId="67" xfId="0" applyFont="1" applyBorder="1" applyAlignment="1">
      <alignment horizontal="center"/>
    </xf>
    <xf numFmtId="0" fontId="0" fillId="0" borderId="25" xfId="0" applyFont="1" applyBorder="1" applyAlignment="1">
      <alignment horizontal="center"/>
    </xf>
    <xf numFmtId="0" fontId="0" fillId="0" borderId="59" xfId="0" applyFont="1" applyBorder="1" applyAlignment="1">
      <alignment horizontal="center"/>
    </xf>
    <xf numFmtId="0" fontId="0" fillId="0" borderId="37" xfId="0" applyBorder="1" applyAlignment="1">
      <alignment horizontal="center"/>
    </xf>
    <xf numFmtId="0" fontId="0" fillId="0" borderId="38" xfId="0" applyFont="1" applyBorder="1" applyAlignment="1">
      <alignment horizontal="left"/>
    </xf>
    <xf numFmtId="0" fontId="0" fillId="0" borderId="68" xfId="0" applyBorder="1" applyAlignment="1">
      <alignment horizontal="left" vertical="top" wrapText="1"/>
    </xf>
    <xf numFmtId="0" fontId="0" fillId="0" borderId="13" xfId="0" applyFont="1" applyBorder="1" applyAlignment="1">
      <alignment horizontal="left" vertical="top" wrapText="1"/>
    </xf>
    <xf numFmtId="0" fontId="0" fillId="0" borderId="69" xfId="0" applyFont="1" applyBorder="1" applyAlignment="1">
      <alignment horizontal="left" vertical="top" wrapText="1"/>
    </xf>
    <xf numFmtId="0" fontId="0" fillId="0" borderId="35" xfId="0" applyFont="1" applyBorder="1" applyAlignment="1">
      <alignment horizontal="left" vertical="top" wrapText="1"/>
    </xf>
    <xf numFmtId="0" fontId="0" fillId="0" borderId="0" xfId="0" applyFont="1" applyBorder="1" applyAlignment="1">
      <alignment horizontal="left" vertical="top" wrapText="1"/>
    </xf>
    <xf numFmtId="0" fontId="0" fillId="0" borderId="70" xfId="0" applyFont="1" applyBorder="1" applyAlignment="1">
      <alignment horizontal="left" vertical="top" wrapText="1"/>
    </xf>
    <xf numFmtId="0" fontId="0" fillId="0" borderId="67" xfId="0" applyFont="1" applyBorder="1" applyAlignment="1">
      <alignment horizontal="left" vertical="top" wrapText="1"/>
    </xf>
    <xf numFmtId="0" fontId="0" fillId="0" borderId="25" xfId="0" applyFont="1" applyBorder="1" applyAlignment="1">
      <alignment horizontal="left" vertical="top" wrapText="1"/>
    </xf>
    <xf numFmtId="0" fontId="0" fillId="0" borderId="59" xfId="0" applyFont="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left"/>
    </xf>
    <xf numFmtId="0" fontId="6" fillId="0" borderId="0" xfId="0" applyFont="1" applyAlignment="1">
      <alignment horizontal="left" vertical="center" textRotation="180" wrapText="1"/>
    </xf>
    <xf numFmtId="0" fontId="0" fillId="0" borderId="21" xfId="0" applyNumberFormat="1" applyFont="1" applyBorder="1" applyAlignment="1">
      <alignment horizontal="center"/>
    </xf>
    <xf numFmtId="0" fontId="0" fillId="0" borderId="21" xfId="0" applyNumberFormat="1" applyBorder="1" applyAlignment="1">
      <alignment horizontal="center"/>
    </xf>
    <xf numFmtId="2" fontId="0" fillId="0" borderId="21" xfId="0" applyNumberFormat="1"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10" fillId="0" borderId="71" xfId="0" applyFont="1" applyBorder="1" applyAlignment="1">
      <alignment horizontal="center" textRotation="90"/>
    </xf>
    <xf numFmtId="0" fontId="11" fillId="0" borderId="72" xfId="0" applyFont="1" applyBorder="1" applyAlignment="1">
      <alignment horizontal="center" textRotation="90"/>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2" fontId="4" fillId="0" borderId="61" xfId="0" applyNumberFormat="1" applyFont="1" applyBorder="1" applyAlignment="1">
      <alignment horizontal="center" vertical="center"/>
    </xf>
    <xf numFmtId="2" fontId="4" fillId="0" borderId="30" xfId="0" applyNumberFormat="1" applyFont="1" applyBorder="1" applyAlignment="1">
      <alignment horizontal="center" vertical="center"/>
    </xf>
    <xf numFmtId="2" fontId="4" fillId="0" borderId="62" xfId="0" applyNumberFormat="1" applyFont="1" applyBorder="1" applyAlignment="1">
      <alignment horizontal="center" vertical="center"/>
    </xf>
    <xf numFmtId="0" fontId="4" fillId="0" borderId="30" xfId="0" applyFont="1" applyBorder="1" applyAlignment="1">
      <alignment horizontal="center" vertical="center"/>
    </xf>
    <xf numFmtId="2" fontId="1" fillId="0" borderId="71" xfId="0" applyNumberFormat="1" applyFont="1" applyBorder="1" applyAlignment="1">
      <alignment horizontal="center" textRotation="90"/>
    </xf>
    <xf numFmtId="2" fontId="1" fillId="0" borderId="72" xfId="0" applyNumberFormat="1" applyFont="1" applyBorder="1" applyAlignment="1">
      <alignment horizontal="center" textRotation="90"/>
    </xf>
    <xf numFmtId="1" fontId="3" fillId="0" borderId="0" xfId="0" applyNumberFormat="1" applyFont="1" applyBorder="1" applyAlignment="1">
      <alignment horizontal="center"/>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1" xfId="0" applyFont="1" applyBorder="1" applyAlignment="1">
      <alignment horizontal="center" textRotation="90"/>
    </xf>
    <xf numFmtId="0" fontId="0" fillId="0" borderId="72" xfId="0" applyBorder="1" applyAlignment="1">
      <alignment horizontal="center" textRotation="90"/>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1" xfId="0" applyFont="1" applyBorder="1" applyAlignment="1">
      <alignment horizontal="center" textRotation="90" wrapText="1"/>
    </xf>
    <xf numFmtId="0" fontId="1" fillId="0" borderId="72" xfId="0" applyFont="1" applyBorder="1" applyAlignment="1">
      <alignment horizontal="center" textRotation="90" wrapText="1"/>
    </xf>
    <xf numFmtId="2" fontId="1" fillId="0" borderId="71" xfId="0" applyNumberFormat="1" applyFont="1" applyBorder="1" applyAlignment="1">
      <alignment horizontal="center" textRotation="90" wrapText="1"/>
    </xf>
    <xf numFmtId="2" fontId="1" fillId="0" borderId="72" xfId="0" applyNumberFormat="1" applyFont="1" applyBorder="1" applyAlignment="1">
      <alignment horizontal="center" textRotation="90" wrapText="1"/>
    </xf>
    <xf numFmtId="2" fontId="1" fillId="0" borderId="71" xfId="0" applyNumberFormat="1" applyFont="1" applyBorder="1" applyAlignment="1">
      <alignment horizontal="center" vertical="center"/>
    </xf>
    <xf numFmtId="2" fontId="1" fillId="0" borderId="72" xfId="0" applyNumberFormat="1" applyFont="1" applyBorder="1" applyAlignment="1">
      <alignment horizontal="center" vertical="center"/>
    </xf>
    <xf numFmtId="0" fontId="1" fillId="0" borderId="71" xfId="0" applyNumberFormat="1" applyFont="1" applyBorder="1" applyAlignment="1">
      <alignment horizontal="center" textRotation="90" wrapText="1"/>
    </xf>
    <xf numFmtId="0" fontId="1" fillId="0" borderId="72" xfId="0" applyNumberFormat="1" applyFont="1" applyBorder="1" applyAlignment="1">
      <alignment horizontal="center" textRotation="90" wrapText="1"/>
    </xf>
    <xf numFmtId="0" fontId="0" fillId="0" borderId="43" xfId="0" applyFont="1" applyBorder="1" applyAlignment="1">
      <alignment horizontal="right"/>
    </xf>
    <xf numFmtId="0" fontId="0" fillId="34"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view="pageLayout" workbookViewId="0" topLeftCell="A1">
      <selection activeCell="B6" sqref="B6:J6"/>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18"/>
      <c r="C1" s="18"/>
      <c r="D1" s="18"/>
      <c r="E1" s="18"/>
      <c r="F1" s="18"/>
      <c r="G1" s="18"/>
      <c r="H1" s="18"/>
      <c r="I1" s="18"/>
      <c r="J1" s="18"/>
      <c r="K1" s="18"/>
      <c r="L1" s="18"/>
      <c r="M1" s="18"/>
      <c r="N1" s="18"/>
      <c r="O1" s="18"/>
      <c r="P1" s="18"/>
    </row>
    <row r="2" spans="2:16" ht="19.5" customHeight="1">
      <c r="B2" s="5"/>
      <c r="C2" s="63"/>
      <c r="D2" s="63"/>
      <c r="E2" s="63"/>
      <c r="F2" s="63"/>
      <c r="G2" s="64" t="s">
        <v>38</v>
      </c>
      <c r="H2" s="64" t="s">
        <v>39</v>
      </c>
      <c r="I2" s="20" t="s">
        <v>40</v>
      </c>
      <c r="J2" s="20" t="s">
        <v>41</v>
      </c>
      <c r="K2" s="20" t="s">
        <v>42</v>
      </c>
      <c r="L2" s="20" t="s">
        <v>13</v>
      </c>
      <c r="M2" s="65"/>
      <c r="N2" s="65"/>
      <c r="O2" s="65"/>
      <c r="P2" s="65"/>
    </row>
    <row r="3" spans="2:16" ht="18" customHeight="1">
      <c r="B3" s="5" t="s">
        <v>43</v>
      </c>
      <c r="C3" s="169" t="s">
        <v>331</v>
      </c>
      <c r="D3" s="170"/>
      <c r="E3" s="170"/>
      <c r="F3" s="63"/>
      <c r="G3" s="68"/>
      <c r="H3" s="68"/>
      <c r="I3" s="69">
        <v>586023</v>
      </c>
      <c r="J3" s="69">
        <v>7112863</v>
      </c>
      <c r="K3" s="69"/>
      <c r="L3" s="70">
        <v>300.23</v>
      </c>
      <c r="M3" s="65"/>
      <c r="N3" s="65"/>
      <c r="O3" s="65"/>
      <c r="P3" s="65"/>
    </row>
    <row r="4" spans="2:16" ht="18.75" customHeight="1">
      <c r="B4" s="5" t="s">
        <v>44</v>
      </c>
      <c r="C4" s="171"/>
      <c r="D4" s="171"/>
      <c r="E4" s="171"/>
      <c r="F4" s="71"/>
      <c r="G4" s="65"/>
      <c r="H4" s="65"/>
      <c r="I4" s="65"/>
      <c r="J4" s="65"/>
      <c r="K4" s="65"/>
      <c r="L4" s="72" t="s">
        <v>45</v>
      </c>
      <c r="M4" s="73" t="s">
        <v>312</v>
      </c>
      <c r="N4" s="74"/>
      <c r="O4" s="65"/>
      <c r="P4" s="65"/>
    </row>
    <row r="5" spans="2:16" ht="3.75" customHeight="1">
      <c r="B5" s="5"/>
      <c r="C5" s="63"/>
      <c r="D5" s="63"/>
      <c r="E5" s="63"/>
      <c r="F5" s="71"/>
      <c r="G5" s="65"/>
      <c r="H5" s="65"/>
      <c r="I5" s="65"/>
      <c r="J5" s="65"/>
      <c r="K5" s="65"/>
      <c r="L5" s="72"/>
      <c r="M5" s="75"/>
      <c r="N5" s="75"/>
      <c r="O5" s="65"/>
      <c r="P5" s="65"/>
    </row>
    <row r="6" spans="2:16" ht="18.75" customHeight="1">
      <c r="B6" s="172" t="s">
        <v>46</v>
      </c>
      <c r="C6" s="173"/>
      <c r="D6" s="173"/>
      <c r="E6" s="173"/>
      <c r="F6" s="173"/>
      <c r="G6" s="173"/>
      <c r="H6" s="173"/>
      <c r="I6" s="173"/>
      <c r="J6" s="174"/>
      <c r="K6" s="65"/>
      <c r="L6" s="76" t="s">
        <v>47</v>
      </c>
      <c r="M6" s="66"/>
      <c r="N6" s="67"/>
      <c r="O6" s="65"/>
      <c r="P6" s="65"/>
    </row>
    <row r="7" spans="2:16" ht="20.25" customHeight="1">
      <c r="B7" s="77" t="s">
        <v>13</v>
      </c>
      <c r="C7" s="77" t="s">
        <v>48</v>
      </c>
      <c r="D7" s="77" t="s">
        <v>49</v>
      </c>
      <c r="E7" s="77" t="s">
        <v>50</v>
      </c>
      <c r="F7" s="78"/>
      <c r="G7" s="77" t="s">
        <v>13</v>
      </c>
      <c r="H7" s="77" t="s">
        <v>48</v>
      </c>
      <c r="I7" s="77" t="s">
        <v>49</v>
      </c>
      <c r="J7" s="77" t="s">
        <v>50</v>
      </c>
      <c r="K7" s="65"/>
      <c r="L7" s="79" t="s">
        <v>17</v>
      </c>
      <c r="M7" s="175" t="s">
        <v>313</v>
      </c>
      <c r="N7" s="176"/>
      <c r="O7" s="65"/>
      <c r="P7" s="65"/>
    </row>
    <row r="8" spans="2:16" ht="21" customHeight="1">
      <c r="B8" s="80">
        <v>0</v>
      </c>
      <c r="C8" s="81">
        <v>359</v>
      </c>
      <c r="D8" s="81">
        <v>-50</v>
      </c>
      <c r="E8" s="162" t="s">
        <v>316</v>
      </c>
      <c r="F8" s="65"/>
      <c r="G8" s="82"/>
      <c r="H8" s="83"/>
      <c r="I8" s="84"/>
      <c r="J8" s="85"/>
      <c r="K8" s="65"/>
      <c r="L8" s="79" t="s">
        <v>18</v>
      </c>
      <c r="M8" s="171"/>
      <c r="N8" s="171"/>
      <c r="O8" s="65"/>
      <c r="P8" s="65"/>
    </row>
    <row r="9" spans="2:16" ht="21" customHeight="1">
      <c r="B9" s="86"/>
      <c r="C9" s="87"/>
      <c r="D9" s="88"/>
      <c r="E9" s="89"/>
      <c r="F9" s="65"/>
      <c r="G9" s="82"/>
      <c r="H9" s="83"/>
      <c r="I9" s="84"/>
      <c r="J9" s="85"/>
      <c r="K9" s="65"/>
      <c r="L9" s="79" t="s">
        <v>51</v>
      </c>
      <c r="M9" s="177" t="s">
        <v>314</v>
      </c>
      <c r="N9" s="171"/>
      <c r="O9" s="65"/>
      <c r="P9" s="65"/>
    </row>
    <row r="10" spans="2:16" ht="21.75" customHeight="1">
      <c r="B10" s="82"/>
      <c r="C10" s="90"/>
      <c r="D10" s="91"/>
      <c r="E10" s="85"/>
      <c r="F10" s="65"/>
      <c r="G10" s="82"/>
      <c r="H10" s="90"/>
      <c r="I10" s="91"/>
      <c r="J10" s="85"/>
      <c r="K10" s="65"/>
      <c r="L10" s="79" t="s">
        <v>52</v>
      </c>
      <c r="M10" s="92"/>
      <c r="N10" t="s">
        <v>65</v>
      </c>
      <c r="O10" s="65"/>
      <c r="P10" s="65"/>
    </row>
    <row r="11" spans="2:16" ht="22.5" customHeight="1">
      <c r="B11" s="93"/>
      <c r="C11" s="94"/>
      <c r="D11" s="95"/>
      <c r="E11" s="96"/>
      <c r="F11" s="65"/>
      <c r="G11" s="93"/>
      <c r="H11" s="94"/>
      <c r="I11" s="95"/>
      <c r="J11" s="96"/>
      <c r="K11" s="65"/>
      <c r="L11" s="79" t="s">
        <v>53</v>
      </c>
      <c r="M11" s="178"/>
      <c r="N11" s="179"/>
      <c r="O11" s="179"/>
      <c r="P11" s="179"/>
    </row>
    <row r="12" spans="2:16" ht="6" customHeight="1">
      <c r="B12" s="65"/>
      <c r="C12" s="65"/>
      <c r="D12" s="65"/>
      <c r="E12" s="65"/>
      <c r="F12" s="65"/>
      <c r="G12" s="65"/>
      <c r="H12" s="65"/>
      <c r="I12" s="65"/>
      <c r="J12" s="65"/>
      <c r="K12" s="65"/>
      <c r="L12" s="65"/>
      <c r="M12" s="65"/>
      <c r="N12" s="65"/>
      <c r="O12" s="65"/>
      <c r="P12" s="65"/>
    </row>
    <row r="13" spans="2:16" ht="15" customHeight="1">
      <c r="B13" s="97" t="s">
        <v>54</v>
      </c>
      <c r="C13" s="180"/>
      <c r="D13" s="176"/>
      <c r="E13" s="176"/>
      <c r="F13" s="176"/>
      <c r="G13" s="176"/>
      <c r="H13" s="181"/>
      <c r="I13" s="181"/>
      <c r="J13" s="181"/>
      <c r="K13" s="65"/>
      <c r="L13" s="79" t="s">
        <v>55</v>
      </c>
      <c r="M13" s="175" t="s">
        <v>315</v>
      </c>
      <c r="N13" s="176"/>
      <c r="O13" s="176"/>
      <c r="P13" s="176"/>
    </row>
    <row r="14" spans="2:16" ht="5.25" customHeight="1">
      <c r="B14" s="65"/>
      <c r="C14" s="65"/>
      <c r="D14" s="65"/>
      <c r="E14" s="65"/>
      <c r="F14" s="65"/>
      <c r="G14" s="65"/>
      <c r="H14" s="65"/>
      <c r="I14" s="65"/>
      <c r="J14" s="65"/>
      <c r="K14" s="65"/>
      <c r="L14" s="65"/>
      <c r="M14" s="65"/>
      <c r="N14" s="65"/>
      <c r="O14" s="65"/>
      <c r="P14" s="65"/>
    </row>
    <row r="15" spans="2:16" ht="15.75" customHeight="1">
      <c r="B15" s="182" t="s">
        <v>56</v>
      </c>
      <c r="C15" s="183"/>
      <c r="D15" s="183"/>
      <c r="E15" s="183"/>
      <c r="F15" s="183"/>
      <c r="G15" s="183"/>
      <c r="H15" s="183"/>
      <c r="I15" s="183"/>
      <c r="J15" s="184"/>
      <c r="K15" s="65"/>
      <c r="L15" s="185" t="s">
        <v>57</v>
      </c>
      <c r="M15" s="186"/>
      <c r="N15" s="186"/>
      <c r="O15" s="186"/>
      <c r="P15" s="187"/>
    </row>
    <row r="16" spans="2:16" ht="18" customHeight="1">
      <c r="B16" s="98" t="s">
        <v>8</v>
      </c>
      <c r="C16" s="98" t="s">
        <v>9</v>
      </c>
      <c r="D16" s="98" t="s">
        <v>58</v>
      </c>
      <c r="E16" s="188" t="s">
        <v>6</v>
      </c>
      <c r="F16" s="188"/>
      <c r="G16" s="188" t="s">
        <v>12</v>
      </c>
      <c r="H16" s="188"/>
      <c r="I16" s="188"/>
      <c r="J16" s="188"/>
      <c r="K16" s="65"/>
      <c r="L16" s="99" t="s">
        <v>59</v>
      </c>
      <c r="M16" s="189" t="s">
        <v>318</v>
      </c>
      <c r="N16" s="190"/>
      <c r="O16" s="190"/>
      <c r="P16" s="191"/>
    </row>
    <row r="17" spans="2:16" ht="18" customHeight="1">
      <c r="B17" s="100">
        <v>0</v>
      </c>
      <c r="C17" s="100">
        <v>6.1</v>
      </c>
      <c r="D17" s="101">
        <f aca="true" t="shared" si="0" ref="D17:D24">C17-B17</f>
        <v>6.1</v>
      </c>
      <c r="E17" s="197" t="s">
        <v>319</v>
      </c>
      <c r="F17" s="198"/>
      <c r="G17" s="192" t="s">
        <v>320</v>
      </c>
      <c r="H17" s="193"/>
      <c r="I17" s="193"/>
      <c r="J17" s="193"/>
      <c r="K17" s="65"/>
      <c r="L17" s="194"/>
      <c r="M17" s="195"/>
      <c r="N17" s="195"/>
      <c r="O17" s="195"/>
      <c r="P17" s="196"/>
    </row>
    <row r="18" spans="2:16" ht="18" customHeight="1">
      <c r="B18" s="102">
        <v>6.1</v>
      </c>
      <c r="C18" s="102">
        <v>43.15</v>
      </c>
      <c r="D18" s="101">
        <f t="shared" si="0"/>
        <v>37.05</v>
      </c>
      <c r="E18" s="197" t="s">
        <v>67</v>
      </c>
      <c r="F18" s="198"/>
      <c r="G18" s="199" t="s">
        <v>322</v>
      </c>
      <c r="H18" s="199"/>
      <c r="I18" s="199"/>
      <c r="J18" s="199"/>
      <c r="K18" s="65"/>
      <c r="L18" s="200"/>
      <c r="M18" s="201"/>
      <c r="N18" s="201"/>
      <c r="O18" s="201"/>
      <c r="P18" s="202"/>
    </row>
    <row r="19" spans="2:16" ht="18" customHeight="1">
      <c r="B19" s="102">
        <v>43.15</v>
      </c>
      <c r="C19" s="102">
        <v>123.01</v>
      </c>
      <c r="D19" s="101">
        <f t="shared" si="0"/>
        <v>79.86000000000001</v>
      </c>
      <c r="E19" s="197" t="s">
        <v>74</v>
      </c>
      <c r="F19" s="198"/>
      <c r="G19" s="192" t="s">
        <v>323</v>
      </c>
      <c r="H19" s="193"/>
      <c r="I19" s="193"/>
      <c r="J19" s="193"/>
      <c r="K19" s="65"/>
      <c r="L19" s="103" t="s">
        <v>60</v>
      </c>
      <c r="M19" s="203">
        <v>129</v>
      </c>
      <c r="N19" s="203"/>
      <c r="O19" s="203"/>
      <c r="P19" s="204"/>
    </row>
    <row r="20" spans="2:16" ht="18.75" customHeight="1">
      <c r="B20" s="102">
        <v>124.2</v>
      </c>
      <c r="C20" s="102">
        <v>126.2</v>
      </c>
      <c r="D20" s="101">
        <f t="shared" si="0"/>
        <v>2</v>
      </c>
      <c r="E20" s="197" t="s">
        <v>67</v>
      </c>
      <c r="F20" s="198"/>
      <c r="G20" s="192" t="s">
        <v>324</v>
      </c>
      <c r="H20" s="193"/>
      <c r="I20" s="193"/>
      <c r="J20" s="193"/>
      <c r="K20" s="65"/>
      <c r="L20" s="103" t="s">
        <v>61</v>
      </c>
      <c r="M20" s="205" t="s">
        <v>317</v>
      </c>
      <c r="N20" s="206"/>
      <c r="O20" s="206"/>
      <c r="P20" s="207"/>
    </row>
    <row r="21" spans="2:16" ht="18.75" customHeight="1">
      <c r="B21" s="102">
        <v>126.2</v>
      </c>
      <c r="C21" s="102">
        <v>126.8</v>
      </c>
      <c r="D21" s="101">
        <f t="shared" si="0"/>
        <v>0.5999999999999943</v>
      </c>
      <c r="E21" s="197" t="s">
        <v>74</v>
      </c>
      <c r="F21" s="198"/>
      <c r="G21" s="192" t="s">
        <v>326</v>
      </c>
      <c r="H21" s="193"/>
      <c r="I21" s="193"/>
      <c r="J21" s="193"/>
      <c r="K21" s="65"/>
      <c r="L21" s="103" t="s">
        <v>62</v>
      </c>
      <c r="M21" s="208"/>
      <c r="N21" s="209"/>
      <c r="O21" s="209"/>
      <c r="P21" s="210"/>
    </row>
    <row r="22" spans="2:16" ht="18" customHeight="1">
      <c r="B22" s="102">
        <v>126.8</v>
      </c>
      <c r="C22" s="102">
        <v>282.72</v>
      </c>
      <c r="D22" s="101">
        <f t="shared" si="0"/>
        <v>155.92000000000002</v>
      </c>
      <c r="E22" s="197" t="s">
        <v>74</v>
      </c>
      <c r="F22" s="198"/>
      <c r="G22" s="192" t="s">
        <v>328</v>
      </c>
      <c r="H22" s="193"/>
      <c r="I22" s="193"/>
      <c r="J22" s="193"/>
      <c r="K22" s="65"/>
      <c r="L22" s="104" t="s">
        <v>63</v>
      </c>
      <c r="M22" s="214"/>
      <c r="N22" s="215"/>
      <c r="O22" s="215"/>
      <c r="P22" s="216"/>
    </row>
    <row r="23" spans="2:16" ht="18.75" customHeight="1">
      <c r="B23" s="102">
        <v>282.72</v>
      </c>
      <c r="C23" s="102">
        <v>300.23</v>
      </c>
      <c r="D23" s="101">
        <f t="shared" si="0"/>
        <v>17.50999999999999</v>
      </c>
      <c r="E23" s="197" t="s">
        <v>67</v>
      </c>
      <c r="F23" s="198"/>
      <c r="G23" s="192" t="s">
        <v>329</v>
      </c>
      <c r="H23" s="193"/>
      <c r="I23" s="193"/>
      <c r="J23" s="193"/>
      <c r="K23" s="65"/>
      <c r="L23" s="194"/>
      <c r="M23" s="195"/>
      <c r="N23" s="195"/>
      <c r="O23" s="195"/>
      <c r="P23" s="196"/>
    </row>
    <row r="24" spans="2:16" ht="18.75" customHeight="1">
      <c r="B24" s="102"/>
      <c r="C24" s="102"/>
      <c r="D24" s="101">
        <f t="shared" si="0"/>
        <v>0</v>
      </c>
      <c r="E24" s="217"/>
      <c r="F24" s="198"/>
      <c r="G24" s="222"/>
      <c r="H24" s="193"/>
      <c r="I24" s="193"/>
      <c r="J24" s="193"/>
      <c r="K24" s="65"/>
      <c r="L24" s="223"/>
      <c r="M24" s="224"/>
      <c r="N24" s="224"/>
      <c r="O24" s="224"/>
      <c r="P24" s="225"/>
    </row>
    <row r="25" spans="2:11" ht="18" customHeight="1">
      <c r="B25" s="102"/>
      <c r="C25" s="100"/>
      <c r="D25" s="101"/>
      <c r="E25" s="217"/>
      <c r="F25" s="198"/>
      <c r="G25" s="222"/>
      <c r="H25" s="193"/>
      <c r="I25" s="193"/>
      <c r="J25" s="193"/>
      <c r="K25" s="65"/>
    </row>
    <row r="26" spans="2:16" ht="18" customHeight="1">
      <c r="B26" s="102"/>
      <c r="C26" s="102"/>
      <c r="D26" s="101"/>
      <c r="E26" s="217"/>
      <c r="F26" s="198"/>
      <c r="G26" s="222"/>
      <c r="H26" s="193"/>
      <c r="I26" s="193"/>
      <c r="J26" s="193"/>
      <c r="K26" s="65"/>
      <c r="L26" s="211" t="s">
        <v>64</v>
      </c>
      <c r="M26" s="212"/>
      <c r="N26" s="212"/>
      <c r="O26" s="212"/>
      <c r="P26" s="213"/>
    </row>
    <row r="27" spans="2:16" ht="18" customHeight="1">
      <c r="B27" s="105"/>
      <c r="C27" s="106"/>
      <c r="D27" s="105"/>
      <c r="E27" s="217"/>
      <c r="F27" s="198"/>
      <c r="G27" s="222"/>
      <c r="H27" s="193"/>
      <c r="I27" s="193"/>
      <c r="J27" s="193"/>
      <c r="K27" s="65"/>
      <c r="L27" s="228"/>
      <c r="M27" s="229"/>
      <c r="N27" s="229"/>
      <c r="O27" s="229"/>
      <c r="P27" s="230"/>
    </row>
    <row r="28" spans="2:16" ht="18.75" customHeight="1">
      <c r="B28" s="102"/>
      <c r="C28" s="101"/>
      <c r="D28" s="101"/>
      <c r="E28" s="217"/>
      <c r="F28" s="198"/>
      <c r="G28" s="222"/>
      <c r="H28" s="193"/>
      <c r="I28" s="193"/>
      <c r="J28" s="193"/>
      <c r="K28" s="65"/>
      <c r="L28" s="231"/>
      <c r="M28" s="232"/>
      <c r="N28" s="232"/>
      <c r="O28" s="232"/>
      <c r="P28" s="233"/>
    </row>
    <row r="29" spans="2:16" ht="18.75" customHeight="1">
      <c r="B29" s="101"/>
      <c r="C29" s="101"/>
      <c r="D29" s="101"/>
      <c r="E29" s="217"/>
      <c r="F29" s="198"/>
      <c r="G29" s="222"/>
      <c r="H29" s="193"/>
      <c r="I29" s="193"/>
      <c r="J29" s="193"/>
      <c r="K29" s="65"/>
      <c r="L29" s="231"/>
      <c r="M29" s="232"/>
      <c r="N29" s="232"/>
      <c r="O29" s="232"/>
      <c r="P29" s="233"/>
    </row>
    <row r="30" spans="2:16" ht="26.25" customHeight="1">
      <c r="B30" s="101"/>
      <c r="C30" s="101"/>
      <c r="D30" s="101"/>
      <c r="E30" s="217"/>
      <c r="F30" s="198"/>
      <c r="G30" s="218"/>
      <c r="H30" s="219"/>
      <c r="I30" s="219"/>
      <c r="J30" s="219"/>
      <c r="K30" s="65"/>
      <c r="L30" s="231"/>
      <c r="M30" s="232"/>
      <c r="N30" s="232"/>
      <c r="O30" s="232"/>
      <c r="P30" s="233"/>
    </row>
    <row r="31" spans="2:16" ht="18" customHeight="1">
      <c r="B31" s="101"/>
      <c r="C31" s="107"/>
      <c r="D31" s="101"/>
      <c r="E31" s="220"/>
      <c r="F31" s="221"/>
      <c r="G31" s="193"/>
      <c r="H31" s="193"/>
      <c r="I31" s="193"/>
      <c r="J31" s="193"/>
      <c r="K31" s="65"/>
      <c r="L31" s="231"/>
      <c r="M31" s="232"/>
      <c r="N31" s="232"/>
      <c r="O31" s="232"/>
      <c r="P31" s="233"/>
    </row>
    <row r="32" spans="2:16" ht="18" customHeight="1">
      <c r="B32" s="108"/>
      <c r="C32" s="109"/>
      <c r="D32" s="109"/>
      <c r="E32" s="226"/>
      <c r="F32" s="202"/>
      <c r="G32" s="227"/>
      <c r="H32" s="227"/>
      <c r="I32" s="227"/>
      <c r="J32" s="227"/>
      <c r="K32" s="65"/>
      <c r="L32" s="234"/>
      <c r="M32" s="235"/>
      <c r="N32" s="235"/>
      <c r="O32" s="235"/>
      <c r="P32" s="236"/>
    </row>
  </sheetData>
  <sheetProtection/>
  <mergeCells count="56">
    <mergeCell ref="G31:J31"/>
    <mergeCell ref="E32:F32"/>
    <mergeCell ref="G32:J32"/>
    <mergeCell ref="E27:F27"/>
    <mergeCell ref="G27:J27"/>
    <mergeCell ref="L27:P32"/>
    <mergeCell ref="E28:F28"/>
    <mergeCell ref="G28:J28"/>
    <mergeCell ref="E29:F29"/>
    <mergeCell ref="G29:J29"/>
    <mergeCell ref="E30:F30"/>
    <mergeCell ref="G30:J30"/>
    <mergeCell ref="E31:F31"/>
    <mergeCell ref="E24:F24"/>
    <mergeCell ref="G24:J24"/>
    <mergeCell ref="L24:P24"/>
    <mergeCell ref="E25:F25"/>
    <mergeCell ref="G25:J25"/>
    <mergeCell ref="E26:F26"/>
    <mergeCell ref="G26:J26"/>
    <mergeCell ref="L26:P26"/>
    <mergeCell ref="E22:F22"/>
    <mergeCell ref="G22:J22"/>
    <mergeCell ref="M22:P22"/>
    <mergeCell ref="E23:F23"/>
    <mergeCell ref="G23:J23"/>
    <mergeCell ref="L23:P23"/>
    <mergeCell ref="E20:F20"/>
    <mergeCell ref="G20:J20"/>
    <mergeCell ref="M20:P20"/>
    <mergeCell ref="E21:F21"/>
    <mergeCell ref="G21:J21"/>
    <mergeCell ref="M21:P21"/>
    <mergeCell ref="G17:J17"/>
    <mergeCell ref="L17:P17"/>
    <mergeCell ref="E18:F18"/>
    <mergeCell ref="G18:J18"/>
    <mergeCell ref="L18:P18"/>
    <mergeCell ref="E19:F19"/>
    <mergeCell ref="G19:J19"/>
    <mergeCell ref="M19:P19"/>
    <mergeCell ref="E17:F17"/>
    <mergeCell ref="M11:P11"/>
    <mergeCell ref="C13:J13"/>
    <mergeCell ref="M13:P13"/>
    <mergeCell ref="B15:J15"/>
    <mergeCell ref="L15:P15"/>
    <mergeCell ref="E16:F16"/>
    <mergeCell ref="G16:J16"/>
    <mergeCell ref="M16:P16"/>
    <mergeCell ref="C3:E3"/>
    <mergeCell ref="C4:E4"/>
    <mergeCell ref="B6:J6"/>
    <mergeCell ref="M7:N7"/>
    <mergeCell ref="M8:N8"/>
    <mergeCell ref="M9:N9"/>
  </mergeCells>
  <printOptions/>
  <pageMargins left="0.75" right="0.75" top="1" bottom="1" header="0.5" footer="0.5"/>
  <pageSetup fitToHeight="1" fitToWidth="1" horizontalDpi="600" verticalDpi="600" orientation="landscape" scale="84" r:id="rId1"/>
  <headerFooter alignWithMargins="0">
    <oddHeader>&amp;C&amp;"Arial,Bold"&amp;14
CRAG PROPERTY  -  MIDAS TOUCH PROJECT</oddHeader>
  </headerFooter>
</worksheet>
</file>

<file path=xl/worksheets/sheet2.xml><?xml version="1.0" encoding="utf-8"?>
<worksheet xmlns="http://schemas.openxmlformats.org/spreadsheetml/2006/main" xmlns:r="http://schemas.openxmlformats.org/officeDocument/2006/relationships">
  <dimension ref="A1:N105"/>
  <sheetViews>
    <sheetView view="pageLayout" workbookViewId="0" topLeftCell="A1">
      <selection activeCell="C35" sqref="C35"/>
    </sheetView>
  </sheetViews>
  <sheetFormatPr defaultColWidth="9.140625" defaultRowHeight="12.75"/>
  <cols>
    <col min="1" max="3" width="8.421875" style="2" customWidth="1"/>
    <col min="4" max="4" width="0.71875" style="0" customWidth="1"/>
    <col min="5" max="5" width="8.421875" style="2" customWidth="1"/>
    <col min="6" max="6" width="5.421875" style="60" customWidth="1"/>
    <col min="7" max="7" width="8.421875" style="2" customWidth="1"/>
    <col min="8" max="8" width="5.421875" style="60"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2" t="s">
        <v>8</v>
      </c>
      <c r="B2" s="52" t="s">
        <v>9</v>
      </c>
      <c r="C2" s="52" t="s">
        <v>10</v>
      </c>
      <c r="D2" s="53"/>
      <c r="E2" s="59" t="s">
        <v>11</v>
      </c>
      <c r="F2" s="61" t="s">
        <v>36</v>
      </c>
      <c r="G2" s="52" t="s">
        <v>14</v>
      </c>
      <c r="H2" s="62" t="s">
        <v>37</v>
      </c>
      <c r="I2" s="53"/>
      <c r="J2" s="54" t="s">
        <v>21</v>
      </c>
      <c r="K2" s="55" t="s">
        <v>16</v>
      </c>
      <c r="L2" s="55" t="s">
        <v>15</v>
      </c>
      <c r="M2" s="53"/>
      <c r="N2" s="56" t="s">
        <v>26</v>
      </c>
    </row>
    <row r="3" ht="3.75" customHeight="1"/>
    <row r="4" spans="1:14" s="58" customFormat="1" ht="15">
      <c r="A4" s="141">
        <v>6.1</v>
      </c>
      <c r="B4" s="141">
        <v>7.62</v>
      </c>
      <c r="C4" s="142">
        <v>1.52</v>
      </c>
      <c r="D4" s="143"/>
      <c r="E4" s="144">
        <v>1.52</v>
      </c>
      <c r="F4" s="145">
        <f>E4/C4*100</f>
        <v>100</v>
      </c>
      <c r="G4" s="144">
        <v>0.65</v>
      </c>
      <c r="H4" s="110">
        <f>G4/E4*100</f>
        <v>42.76315789473684</v>
      </c>
      <c r="I4" s="110"/>
      <c r="J4" s="1"/>
      <c r="K4" s="111" t="s">
        <v>253</v>
      </c>
      <c r="L4" s="111" t="s">
        <v>254</v>
      </c>
      <c r="M4" s="111"/>
      <c r="N4" s="57"/>
    </row>
    <row r="5" spans="1:14" ht="15">
      <c r="A5" s="141">
        <v>7.62</v>
      </c>
      <c r="B5" s="141">
        <v>10.67</v>
      </c>
      <c r="C5" s="141">
        <v>3.05</v>
      </c>
      <c r="D5" s="143"/>
      <c r="E5" s="146">
        <v>2.89</v>
      </c>
      <c r="F5" s="145">
        <f aca="true" t="shared" si="0" ref="F5:F105">E5/C5*100</f>
        <v>94.75409836065575</v>
      </c>
      <c r="G5" s="144">
        <v>1.6</v>
      </c>
      <c r="H5" s="110">
        <f aca="true" t="shared" si="1" ref="H5:H69">G5/E5*100</f>
        <v>55.36332179930796</v>
      </c>
      <c r="I5" s="110"/>
      <c r="K5" s="111" t="s">
        <v>253</v>
      </c>
      <c r="L5" s="111" t="s">
        <v>255</v>
      </c>
      <c r="M5" s="111"/>
      <c r="N5" s="57"/>
    </row>
    <row r="6" spans="1:14" ht="15">
      <c r="A6" s="141">
        <v>10.67</v>
      </c>
      <c r="B6" s="141">
        <v>13.72</v>
      </c>
      <c r="C6" s="141">
        <v>3.05</v>
      </c>
      <c r="D6" s="143"/>
      <c r="E6" s="144">
        <v>3</v>
      </c>
      <c r="F6" s="145">
        <f t="shared" si="0"/>
        <v>98.36065573770493</v>
      </c>
      <c r="G6" s="144">
        <v>1.89</v>
      </c>
      <c r="H6" s="110">
        <f t="shared" si="1"/>
        <v>63</v>
      </c>
      <c r="I6" s="110"/>
      <c r="K6" s="111" t="s">
        <v>256</v>
      </c>
      <c r="L6" s="111" t="s">
        <v>255</v>
      </c>
      <c r="M6" s="111"/>
      <c r="N6" s="57"/>
    </row>
    <row r="7" spans="1:14" ht="15">
      <c r="A7" s="141">
        <v>13.72</v>
      </c>
      <c r="B7" s="141">
        <v>6.77</v>
      </c>
      <c r="C7" s="141">
        <v>3.05</v>
      </c>
      <c r="D7" s="143"/>
      <c r="E7" s="144">
        <v>2.89</v>
      </c>
      <c r="F7" s="145">
        <f t="shared" si="0"/>
        <v>94.75409836065575</v>
      </c>
      <c r="G7" s="144">
        <v>1.64</v>
      </c>
      <c r="H7" s="110">
        <f t="shared" si="1"/>
        <v>56.74740484429065</v>
      </c>
      <c r="I7" s="110"/>
      <c r="K7" s="111" t="s">
        <v>256</v>
      </c>
      <c r="L7" s="111" t="s">
        <v>255</v>
      </c>
      <c r="M7" s="111"/>
      <c r="N7" s="57"/>
    </row>
    <row r="8" spans="1:14" ht="15">
      <c r="A8" s="7">
        <v>16.77</v>
      </c>
      <c r="B8" s="7">
        <v>19.81</v>
      </c>
      <c r="C8" s="7">
        <v>3.04</v>
      </c>
      <c r="E8" s="147">
        <v>2.97</v>
      </c>
      <c r="F8" s="145">
        <f t="shared" si="0"/>
        <v>97.69736842105263</v>
      </c>
      <c r="G8" s="144">
        <v>1.96</v>
      </c>
      <c r="H8" s="110">
        <f t="shared" si="1"/>
        <v>65.993265993266</v>
      </c>
      <c r="I8" s="110"/>
      <c r="K8" s="111" t="s">
        <v>256</v>
      </c>
      <c r="L8" s="111" t="s">
        <v>255</v>
      </c>
      <c r="M8" s="111"/>
      <c r="N8" s="57"/>
    </row>
    <row r="9" spans="1:14" ht="15">
      <c r="A9" s="7">
        <v>19.81</v>
      </c>
      <c r="B9" s="7">
        <v>22.86</v>
      </c>
      <c r="C9" s="7">
        <v>3.05</v>
      </c>
      <c r="E9" s="148">
        <v>2.96</v>
      </c>
      <c r="F9" s="145">
        <f t="shared" si="0"/>
        <v>97.04918032786885</v>
      </c>
      <c r="G9" s="144">
        <v>2.05</v>
      </c>
      <c r="H9" s="110">
        <f t="shared" si="1"/>
        <v>69.25675675675676</v>
      </c>
      <c r="I9" s="110"/>
      <c r="K9" s="111" t="s">
        <v>256</v>
      </c>
      <c r="L9" s="111" t="s">
        <v>254</v>
      </c>
      <c r="M9" s="111"/>
      <c r="N9" s="57"/>
    </row>
    <row r="10" spans="1:14" ht="15">
      <c r="A10" s="7">
        <v>22.86</v>
      </c>
      <c r="B10" s="7">
        <v>25.91</v>
      </c>
      <c r="C10" s="7">
        <v>3.05</v>
      </c>
      <c r="E10" s="148">
        <v>2.83</v>
      </c>
      <c r="F10" s="145">
        <f t="shared" si="0"/>
        <v>92.78688524590166</v>
      </c>
      <c r="G10" s="144">
        <v>1.72</v>
      </c>
      <c r="H10" s="110">
        <f t="shared" si="1"/>
        <v>60.7773851590106</v>
      </c>
      <c r="I10" s="110"/>
      <c r="K10" s="111" t="s">
        <v>256</v>
      </c>
      <c r="L10" s="111" t="s">
        <v>254</v>
      </c>
      <c r="M10" s="111"/>
      <c r="N10" s="57"/>
    </row>
    <row r="11" spans="1:14" ht="15">
      <c r="A11" s="7">
        <v>25.91</v>
      </c>
      <c r="B11" s="7">
        <v>28.96</v>
      </c>
      <c r="C11" s="7">
        <v>3.05</v>
      </c>
      <c r="E11" s="148">
        <v>2.97</v>
      </c>
      <c r="F11" s="145">
        <f t="shared" si="0"/>
        <v>97.37704918032787</v>
      </c>
      <c r="G11" s="144">
        <v>2.12</v>
      </c>
      <c r="H11" s="110">
        <f t="shared" si="1"/>
        <v>71.38047138047138</v>
      </c>
      <c r="I11" s="110"/>
      <c r="K11" s="111" t="s">
        <v>256</v>
      </c>
      <c r="L11" s="111" t="s">
        <v>254</v>
      </c>
      <c r="M11" s="111"/>
      <c r="N11" s="57"/>
    </row>
    <row r="12" spans="1:14" ht="15">
      <c r="A12" s="7">
        <v>28.96</v>
      </c>
      <c r="B12" s="7">
        <v>32</v>
      </c>
      <c r="C12" s="7">
        <v>3.04</v>
      </c>
      <c r="E12" s="148">
        <v>2.94</v>
      </c>
      <c r="F12" s="145">
        <f t="shared" si="0"/>
        <v>96.71052631578947</v>
      </c>
      <c r="G12" s="144">
        <v>1.48</v>
      </c>
      <c r="H12" s="110">
        <f t="shared" si="1"/>
        <v>50.34013605442177</v>
      </c>
      <c r="I12" s="110"/>
      <c r="K12" s="111" t="s">
        <v>256</v>
      </c>
      <c r="L12" s="111" t="s">
        <v>254</v>
      </c>
      <c r="M12" s="111"/>
      <c r="N12" s="57"/>
    </row>
    <row r="13" spans="1:14" ht="15">
      <c r="A13" s="7">
        <v>32</v>
      </c>
      <c r="B13" s="7">
        <v>35.05</v>
      </c>
      <c r="C13" s="7">
        <v>3.05</v>
      </c>
      <c r="E13" s="148">
        <v>2.92</v>
      </c>
      <c r="F13" s="145">
        <f t="shared" si="0"/>
        <v>95.73770491803279</v>
      </c>
      <c r="G13" s="144">
        <v>1.62</v>
      </c>
      <c r="H13" s="110">
        <f t="shared" si="1"/>
        <v>55.47945205479452</v>
      </c>
      <c r="I13" s="110"/>
      <c r="K13" s="111" t="s">
        <v>256</v>
      </c>
      <c r="L13" s="111" t="s">
        <v>254</v>
      </c>
      <c r="M13" s="111"/>
      <c r="N13" s="57"/>
    </row>
    <row r="14" spans="1:14" ht="15">
      <c r="A14" s="7">
        <v>35.05</v>
      </c>
      <c r="B14" s="7">
        <v>36.88</v>
      </c>
      <c r="C14" s="7">
        <v>1.83</v>
      </c>
      <c r="E14" s="148">
        <v>1.72</v>
      </c>
      <c r="F14" s="145">
        <f t="shared" si="0"/>
        <v>93.98907103825135</v>
      </c>
      <c r="G14" s="144">
        <v>0.73</v>
      </c>
      <c r="H14" s="110">
        <f t="shared" si="1"/>
        <v>42.44186046511628</v>
      </c>
      <c r="I14" s="110"/>
      <c r="K14" s="111" t="s">
        <v>256</v>
      </c>
      <c r="L14" s="111" t="s">
        <v>255</v>
      </c>
      <c r="M14" s="111"/>
      <c r="N14" s="57"/>
    </row>
    <row r="15" spans="1:14" ht="15">
      <c r="A15" s="7">
        <v>36.88</v>
      </c>
      <c r="B15" s="7">
        <v>39.62</v>
      </c>
      <c r="C15" s="7">
        <v>2.74</v>
      </c>
      <c r="E15" s="148">
        <v>2.53</v>
      </c>
      <c r="F15" s="145">
        <f t="shared" si="0"/>
        <v>92.33576642335764</v>
      </c>
      <c r="G15" s="144">
        <v>1.96</v>
      </c>
      <c r="H15" s="110">
        <f t="shared" si="1"/>
        <v>77.47035573122531</v>
      </c>
      <c r="I15" s="110"/>
      <c r="K15" s="111" t="s">
        <v>256</v>
      </c>
      <c r="L15" s="111" t="s">
        <v>255</v>
      </c>
      <c r="M15" s="111"/>
      <c r="N15" s="57"/>
    </row>
    <row r="16" spans="1:14" ht="15">
      <c r="A16" s="7">
        <v>39.62</v>
      </c>
      <c r="B16" s="7">
        <v>42.67</v>
      </c>
      <c r="C16" s="7">
        <v>3.05</v>
      </c>
      <c r="E16" s="148">
        <v>2.9</v>
      </c>
      <c r="F16" s="145">
        <f t="shared" si="0"/>
        <v>95.08196721311477</v>
      </c>
      <c r="G16" s="144">
        <v>2.07</v>
      </c>
      <c r="H16" s="110">
        <f t="shared" si="1"/>
        <v>71.37931034482759</v>
      </c>
      <c r="I16" s="110"/>
      <c r="K16" s="111" t="s">
        <v>256</v>
      </c>
      <c r="L16" s="111" t="s">
        <v>255</v>
      </c>
      <c r="M16" s="111"/>
      <c r="N16" s="57"/>
    </row>
    <row r="17" spans="1:14" ht="15">
      <c r="A17" s="7">
        <v>42.67</v>
      </c>
      <c r="B17" s="7">
        <v>45.72</v>
      </c>
      <c r="C17" s="7">
        <v>3.05</v>
      </c>
      <c r="E17" s="148">
        <v>2.68</v>
      </c>
      <c r="F17" s="145">
        <f t="shared" si="0"/>
        <v>87.8688524590164</v>
      </c>
      <c r="G17" s="144">
        <v>0.55</v>
      </c>
      <c r="H17" s="110">
        <f t="shared" si="1"/>
        <v>20.522388059701495</v>
      </c>
      <c r="I17" s="110"/>
      <c r="K17" s="111" t="s">
        <v>256</v>
      </c>
      <c r="L17" s="111" t="s">
        <v>255</v>
      </c>
      <c r="M17" s="111"/>
      <c r="N17" s="57"/>
    </row>
    <row r="18" spans="1:14" ht="15">
      <c r="A18" s="7">
        <v>45.72</v>
      </c>
      <c r="B18" s="7">
        <v>47.24</v>
      </c>
      <c r="C18" s="7">
        <v>1.52</v>
      </c>
      <c r="E18" s="147">
        <v>1.36</v>
      </c>
      <c r="F18" s="145">
        <f t="shared" si="0"/>
        <v>89.47368421052632</v>
      </c>
      <c r="G18" s="144">
        <v>0.36</v>
      </c>
      <c r="H18" s="110">
        <f t="shared" si="1"/>
        <v>26.470588235294112</v>
      </c>
      <c r="I18" s="110"/>
      <c r="K18" s="111" t="s">
        <v>256</v>
      </c>
      <c r="L18" s="111" t="s">
        <v>255</v>
      </c>
      <c r="M18" s="111"/>
      <c r="N18" s="57"/>
    </row>
    <row r="19" spans="1:14" ht="15">
      <c r="A19" s="7">
        <v>47.24</v>
      </c>
      <c r="B19" s="7">
        <v>50.29</v>
      </c>
      <c r="C19" s="7">
        <v>3.05</v>
      </c>
      <c r="E19" s="147">
        <v>2.76</v>
      </c>
      <c r="F19" s="145">
        <f t="shared" si="0"/>
        <v>90.49180327868852</v>
      </c>
      <c r="G19" s="144">
        <v>1.26</v>
      </c>
      <c r="H19" s="110">
        <f t="shared" si="1"/>
        <v>45.652173913043484</v>
      </c>
      <c r="I19" s="110"/>
      <c r="K19" s="111" t="s">
        <v>256</v>
      </c>
      <c r="L19" s="111" t="s">
        <v>255</v>
      </c>
      <c r="M19" s="111"/>
      <c r="N19" s="57"/>
    </row>
    <row r="20" spans="1:14" ht="15">
      <c r="A20" s="7">
        <v>50.29</v>
      </c>
      <c r="B20" s="7">
        <v>53.34</v>
      </c>
      <c r="C20" s="7">
        <v>3.05</v>
      </c>
      <c r="E20" s="147">
        <v>2.6</v>
      </c>
      <c r="F20" s="145">
        <f t="shared" si="0"/>
        <v>85.24590163934427</v>
      </c>
      <c r="G20" s="144">
        <v>0.77</v>
      </c>
      <c r="H20" s="110">
        <f t="shared" si="1"/>
        <v>29.615384615384617</v>
      </c>
      <c r="I20" s="110"/>
      <c r="K20" s="111" t="s">
        <v>256</v>
      </c>
      <c r="L20" s="111" t="s">
        <v>255</v>
      </c>
      <c r="M20" s="111"/>
      <c r="N20" s="57"/>
    </row>
    <row r="21" spans="1:14" ht="15">
      <c r="A21" s="7">
        <v>53.34</v>
      </c>
      <c r="B21" s="7">
        <v>56.39</v>
      </c>
      <c r="C21" s="7">
        <v>3.05</v>
      </c>
      <c r="E21" s="147">
        <v>2.8</v>
      </c>
      <c r="F21" s="145">
        <f t="shared" si="0"/>
        <v>91.80327868852459</v>
      </c>
      <c r="G21" s="144">
        <v>1.1</v>
      </c>
      <c r="H21" s="110">
        <f t="shared" si="1"/>
        <v>39.28571428571429</v>
      </c>
      <c r="I21" s="110"/>
      <c r="K21" s="111" t="s">
        <v>256</v>
      </c>
      <c r="L21" s="111" t="s">
        <v>255</v>
      </c>
      <c r="M21" s="111"/>
      <c r="N21" s="57"/>
    </row>
    <row r="22" spans="1:14" ht="15">
      <c r="A22" s="7">
        <v>56.39</v>
      </c>
      <c r="B22" s="7">
        <v>59.44</v>
      </c>
      <c r="C22" s="7">
        <v>3.05</v>
      </c>
      <c r="E22" s="147">
        <v>2.93</v>
      </c>
      <c r="F22" s="145">
        <f t="shared" si="0"/>
        <v>96.06557377049182</v>
      </c>
      <c r="G22" s="144">
        <v>0.7</v>
      </c>
      <c r="H22" s="110">
        <f t="shared" si="1"/>
        <v>23.890784982935152</v>
      </c>
      <c r="I22" s="110"/>
      <c r="K22" s="111" t="s">
        <v>256</v>
      </c>
      <c r="L22" s="111" t="s">
        <v>255</v>
      </c>
      <c r="M22" s="111"/>
      <c r="N22" s="57"/>
    </row>
    <row r="23" spans="1:14" ht="15">
      <c r="A23" s="7">
        <v>59.44</v>
      </c>
      <c r="B23" s="7">
        <v>62.48</v>
      </c>
      <c r="C23" s="7">
        <v>3.04</v>
      </c>
      <c r="E23" s="147">
        <v>2.79</v>
      </c>
      <c r="F23" s="145">
        <f t="shared" si="0"/>
        <v>91.77631578947368</v>
      </c>
      <c r="G23" s="144">
        <v>0.97</v>
      </c>
      <c r="H23" s="110">
        <f t="shared" si="1"/>
        <v>34.76702508960574</v>
      </c>
      <c r="I23" s="110"/>
      <c r="K23" s="111" t="s">
        <v>256</v>
      </c>
      <c r="L23" s="111" t="s">
        <v>255</v>
      </c>
      <c r="M23" s="111"/>
      <c r="N23" s="57"/>
    </row>
    <row r="24" spans="1:14" ht="15">
      <c r="A24" s="7">
        <v>62.48</v>
      </c>
      <c r="B24" s="7">
        <v>65.53</v>
      </c>
      <c r="C24" s="7">
        <v>3.05</v>
      </c>
      <c r="E24" s="147">
        <v>2.88</v>
      </c>
      <c r="F24" s="145">
        <f t="shared" si="0"/>
        <v>94.42622950819673</v>
      </c>
      <c r="G24" s="144">
        <v>1.86</v>
      </c>
      <c r="H24" s="110">
        <f t="shared" si="1"/>
        <v>64.58333333333334</v>
      </c>
      <c r="I24" s="110"/>
      <c r="K24" s="111" t="s">
        <v>256</v>
      </c>
      <c r="L24" s="111" t="s">
        <v>255</v>
      </c>
      <c r="M24" s="111"/>
      <c r="N24" s="57"/>
    </row>
    <row r="25" spans="1:14" ht="15">
      <c r="A25" s="7">
        <v>65.53</v>
      </c>
      <c r="B25" s="7">
        <v>68.58</v>
      </c>
      <c r="C25" s="7">
        <v>3.05</v>
      </c>
      <c r="E25" s="147">
        <v>2.56</v>
      </c>
      <c r="F25" s="145">
        <f t="shared" si="0"/>
        <v>83.9344262295082</v>
      </c>
      <c r="G25" s="144">
        <v>1.52</v>
      </c>
      <c r="H25" s="110">
        <f t="shared" si="1"/>
        <v>59.375</v>
      </c>
      <c r="I25" s="110"/>
      <c r="K25" s="111" t="s">
        <v>256</v>
      </c>
      <c r="L25" s="111" t="s">
        <v>255</v>
      </c>
      <c r="M25" s="111"/>
      <c r="N25" s="57"/>
    </row>
    <row r="26" spans="1:14" ht="15">
      <c r="A26" s="7">
        <v>68.58</v>
      </c>
      <c r="B26" s="7">
        <v>70.1</v>
      </c>
      <c r="C26" s="7">
        <v>1.52</v>
      </c>
      <c r="E26" s="147">
        <v>1.27</v>
      </c>
      <c r="F26" s="145">
        <f t="shared" si="0"/>
        <v>83.55263157894737</v>
      </c>
      <c r="G26" s="144">
        <v>0.75</v>
      </c>
      <c r="H26" s="110">
        <f t="shared" si="1"/>
        <v>59.055118110236215</v>
      </c>
      <c r="I26" s="110"/>
      <c r="K26" s="111" t="s">
        <v>256</v>
      </c>
      <c r="L26" s="111" t="s">
        <v>255</v>
      </c>
      <c r="M26" s="111"/>
      <c r="N26" s="57"/>
    </row>
    <row r="27" spans="1:14" ht="15">
      <c r="A27" s="7">
        <v>70.1</v>
      </c>
      <c r="B27" s="7">
        <v>73.15</v>
      </c>
      <c r="C27" s="7">
        <v>3.05</v>
      </c>
      <c r="E27" s="147">
        <v>2.63</v>
      </c>
      <c r="F27" s="145">
        <f t="shared" si="0"/>
        <v>86.22950819672131</v>
      </c>
      <c r="G27" s="144">
        <v>1.2</v>
      </c>
      <c r="H27" s="110">
        <f t="shared" si="1"/>
        <v>45.627376425855516</v>
      </c>
      <c r="I27" s="110"/>
      <c r="K27" s="111" t="s">
        <v>256</v>
      </c>
      <c r="L27" s="111" t="s">
        <v>255</v>
      </c>
      <c r="M27" s="111"/>
      <c r="N27" s="57"/>
    </row>
    <row r="28" spans="1:14" ht="15">
      <c r="A28" s="7">
        <v>73.15</v>
      </c>
      <c r="B28" s="7">
        <v>76.2</v>
      </c>
      <c r="C28" s="7">
        <v>3.05</v>
      </c>
      <c r="E28" s="147">
        <v>2.61</v>
      </c>
      <c r="F28" s="145">
        <f t="shared" si="0"/>
        <v>85.57377049180329</v>
      </c>
      <c r="G28" s="144">
        <v>1.43</v>
      </c>
      <c r="H28" s="110">
        <f t="shared" si="1"/>
        <v>54.78927203065134</v>
      </c>
      <c r="I28" s="110"/>
      <c r="K28" s="111" t="s">
        <v>256</v>
      </c>
      <c r="L28" s="111" t="s">
        <v>255</v>
      </c>
      <c r="M28" s="111"/>
      <c r="N28" s="57"/>
    </row>
    <row r="29" spans="1:14" ht="15">
      <c r="A29" s="7">
        <v>76.2</v>
      </c>
      <c r="B29" s="7">
        <v>79.25</v>
      </c>
      <c r="C29" s="7">
        <v>3.05</v>
      </c>
      <c r="E29" s="147">
        <v>2.43</v>
      </c>
      <c r="F29" s="145">
        <f t="shared" si="0"/>
        <v>79.672131147541</v>
      </c>
      <c r="G29" s="144">
        <v>0.97</v>
      </c>
      <c r="H29" s="110">
        <f t="shared" si="1"/>
        <v>39.91769547325102</v>
      </c>
      <c r="I29" s="110"/>
      <c r="K29" s="111" t="s">
        <v>256</v>
      </c>
      <c r="L29" s="111" t="s">
        <v>255</v>
      </c>
      <c r="M29" s="111"/>
      <c r="N29" s="57"/>
    </row>
    <row r="30" spans="1:14" ht="15">
      <c r="A30" s="7">
        <v>79.25</v>
      </c>
      <c r="B30" s="7">
        <v>82.3</v>
      </c>
      <c r="C30" s="7">
        <v>3.05</v>
      </c>
      <c r="E30" s="147">
        <v>2.66</v>
      </c>
      <c r="F30" s="145">
        <f t="shared" si="0"/>
        <v>87.21311475409837</v>
      </c>
      <c r="G30" s="144">
        <v>1.17</v>
      </c>
      <c r="H30" s="110">
        <f t="shared" si="1"/>
        <v>43.98496240601503</v>
      </c>
      <c r="I30" s="110"/>
      <c r="K30" s="111" t="s">
        <v>256</v>
      </c>
      <c r="L30" s="111" t="s">
        <v>255</v>
      </c>
      <c r="M30" s="111"/>
      <c r="N30" s="57"/>
    </row>
    <row r="31" spans="1:14" ht="15">
      <c r="A31" s="7">
        <v>82.3</v>
      </c>
      <c r="B31" s="7">
        <v>85.34</v>
      </c>
      <c r="C31" s="7">
        <v>3.04</v>
      </c>
      <c r="E31" s="147">
        <v>2.08</v>
      </c>
      <c r="F31" s="145">
        <f t="shared" si="0"/>
        <v>68.42105263157895</v>
      </c>
      <c r="G31" s="144">
        <v>1.62</v>
      </c>
      <c r="H31" s="110">
        <f t="shared" si="1"/>
        <v>77.88461538461539</v>
      </c>
      <c r="I31" s="110"/>
      <c r="K31" s="111" t="s">
        <v>256</v>
      </c>
      <c r="L31" s="111" t="s">
        <v>255</v>
      </c>
      <c r="M31" s="111"/>
      <c r="N31" s="57"/>
    </row>
    <row r="32" spans="1:14" ht="15">
      <c r="A32" s="7">
        <v>85.34</v>
      </c>
      <c r="B32" s="7">
        <v>88.39</v>
      </c>
      <c r="C32" s="7">
        <v>3.05</v>
      </c>
      <c r="E32" s="147">
        <v>2.43</v>
      </c>
      <c r="F32" s="145">
        <f t="shared" si="0"/>
        <v>79.672131147541</v>
      </c>
      <c r="G32" s="144">
        <v>1.48</v>
      </c>
      <c r="H32" s="110">
        <f t="shared" si="1"/>
        <v>60.90534979423868</v>
      </c>
      <c r="I32" s="110"/>
      <c r="K32" s="111" t="s">
        <v>256</v>
      </c>
      <c r="L32" s="111" t="s">
        <v>255</v>
      </c>
      <c r="M32" s="111"/>
      <c r="N32" s="57"/>
    </row>
    <row r="33" spans="1:14" ht="15">
      <c r="A33" s="7">
        <v>88.39</v>
      </c>
      <c r="B33" s="7">
        <v>91.44</v>
      </c>
      <c r="C33" s="7">
        <v>3.05</v>
      </c>
      <c r="E33" s="147">
        <v>2.6</v>
      </c>
      <c r="F33" s="145">
        <f t="shared" si="0"/>
        <v>85.24590163934427</v>
      </c>
      <c r="G33" s="144">
        <v>1.63</v>
      </c>
      <c r="H33" s="110">
        <f t="shared" si="1"/>
        <v>62.69230769230768</v>
      </c>
      <c r="I33" s="110"/>
      <c r="K33" s="111" t="s">
        <v>256</v>
      </c>
      <c r="L33" s="111" t="s">
        <v>255</v>
      </c>
      <c r="M33" s="111"/>
      <c r="N33" s="57"/>
    </row>
    <row r="34" spans="1:14" ht="15">
      <c r="A34" s="7">
        <v>91.44</v>
      </c>
      <c r="B34" s="7">
        <v>94.49</v>
      </c>
      <c r="C34" s="7">
        <v>3.05</v>
      </c>
      <c r="E34" s="147">
        <v>2.95</v>
      </c>
      <c r="F34" s="145">
        <f t="shared" si="0"/>
        <v>96.72131147540985</v>
      </c>
      <c r="G34" s="144">
        <v>2.5</v>
      </c>
      <c r="H34" s="110">
        <f t="shared" si="1"/>
        <v>84.7457627118644</v>
      </c>
      <c r="I34" s="110"/>
      <c r="K34" s="111" t="s">
        <v>256</v>
      </c>
      <c r="L34" s="111" t="s">
        <v>255</v>
      </c>
      <c r="M34" s="111"/>
      <c r="N34" s="57"/>
    </row>
    <row r="35" spans="1:14" ht="15">
      <c r="A35" s="7">
        <v>94.49</v>
      </c>
      <c r="B35" s="7">
        <v>97.54</v>
      </c>
      <c r="C35" s="7">
        <v>3.05</v>
      </c>
      <c r="E35" s="147">
        <v>2.64</v>
      </c>
      <c r="F35" s="145">
        <f t="shared" si="0"/>
        <v>86.55737704918035</v>
      </c>
      <c r="G35" s="144">
        <v>2.35</v>
      </c>
      <c r="H35" s="110">
        <f t="shared" si="1"/>
        <v>89.01515151515152</v>
      </c>
      <c r="I35" s="110"/>
      <c r="K35" s="111" t="s">
        <v>256</v>
      </c>
      <c r="L35" s="111" t="s">
        <v>255</v>
      </c>
      <c r="M35" s="111"/>
      <c r="N35" s="57"/>
    </row>
    <row r="36" spans="1:14" ht="15">
      <c r="A36" s="7">
        <v>97.54</v>
      </c>
      <c r="B36" s="2">
        <v>100.58</v>
      </c>
      <c r="C36" s="7">
        <v>3.04</v>
      </c>
      <c r="E36" s="147">
        <v>2.86</v>
      </c>
      <c r="F36" s="145">
        <f t="shared" si="0"/>
        <v>94.07894736842105</v>
      </c>
      <c r="G36" s="144">
        <v>2.51</v>
      </c>
      <c r="H36" s="110">
        <f t="shared" si="1"/>
        <v>87.76223776223776</v>
      </c>
      <c r="I36" s="110"/>
      <c r="K36" s="111" t="s">
        <v>256</v>
      </c>
      <c r="L36" s="111" t="s">
        <v>255</v>
      </c>
      <c r="M36" s="111"/>
      <c r="N36" s="57"/>
    </row>
    <row r="37" spans="1:13" ht="12.75">
      <c r="A37" s="2">
        <v>100.58</v>
      </c>
      <c r="B37" s="2">
        <v>103.63</v>
      </c>
      <c r="C37" s="7">
        <v>2.78</v>
      </c>
      <c r="E37" s="147">
        <v>2.49</v>
      </c>
      <c r="F37" s="145">
        <f t="shared" si="0"/>
        <v>89.56834532374101</v>
      </c>
      <c r="G37" s="149">
        <v>1.72</v>
      </c>
      <c r="H37" s="110">
        <f t="shared" si="1"/>
        <v>69.07630522088353</v>
      </c>
      <c r="K37" s="111" t="s">
        <v>256</v>
      </c>
      <c r="L37" s="111" t="s">
        <v>255</v>
      </c>
      <c r="M37" s="111"/>
    </row>
    <row r="38" spans="1:13" ht="12.75">
      <c r="A38" s="2">
        <v>103.63</v>
      </c>
      <c r="B38" s="2">
        <v>106.68</v>
      </c>
      <c r="C38" s="7">
        <v>3.05</v>
      </c>
      <c r="E38" s="150">
        <v>2.85</v>
      </c>
      <c r="F38" s="145">
        <f t="shared" si="0"/>
        <v>93.44262295081968</v>
      </c>
      <c r="G38" s="149">
        <v>1.63</v>
      </c>
      <c r="H38" s="110">
        <f t="shared" si="1"/>
        <v>57.19298245614034</v>
      </c>
      <c r="K38" s="111" t="s">
        <v>256</v>
      </c>
      <c r="L38" s="111" t="s">
        <v>255</v>
      </c>
      <c r="M38" s="111"/>
    </row>
    <row r="39" spans="1:13" ht="12.75">
      <c r="A39" s="2">
        <v>106.68</v>
      </c>
      <c r="B39" s="2">
        <v>109.73</v>
      </c>
      <c r="C39" s="7">
        <v>3.05</v>
      </c>
      <c r="E39" s="150">
        <v>2.81</v>
      </c>
      <c r="F39" s="145">
        <f t="shared" si="0"/>
        <v>92.13114754098362</v>
      </c>
      <c r="G39" s="149">
        <v>2.07</v>
      </c>
      <c r="H39" s="110">
        <f t="shared" si="1"/>
        <v>73.66548042704626</v>
      </c>
      <c r="K39" s="111" t="s">
        <v>256</v>
      </c>
      <c r="L39" s="111" t="s">
        <v>254</v>
      </c>
      <c r="M39" s="111"/>
    </row>
    <row r="40" spans="1:13" ht="12.75">
      <c r="A40" s="2">
        <v>109.73</v>
      </c>
      <c r="B40" s="2">
        <v>112.47</v>
      </c>
      <c r="C40" s="7">
        <v>2.74</v>
      </c>
      <c r="E40" s="150">
        <v>1.97</v>
      </c>
      <c r="F40" s="145">
        <f t="shared" si="0"/>
        <v>71.8978102189781</v>
      </c>
      <c r="G40" s="149">
        <v>1.3</v>
      </c>
      <c r="H40" s="110">
        <f t="shared" si="1"/>
        <v>65.98984771573603</v>
      </c>
      <c r="K40" s="111" t="s">
        <v>256</v>
      </c>
      <c r="L40" s="111" t="s">
        <v>255</v>
      </c>
      <c r="M40" s="111"/>
    </row>
    <row r="41" spans="1:13" ht="12.75">
      <c r="A41" s="2">
        <v>112.47</v>
      </c>
      <c r="B41" s="2">
        <v>114.3</v>
      </c>
      <c r="C41" s="7">
        <v>1.83</v>
      </c>
      <c r="E41" s="150">
        <v>1.83</v>
      </c>
      <c r="F41" s="145">
        <f t="shared" si="0"/>
        <v>100</v>
      </c>
      <c r="G41" s="149">
        <v>1.61</v>
      </c>
      <c r="H41" s="110">
        <f t="shared" si="1"/>
        <v>87.97814207650273</v>
      </c>
      <c r="K41" s="111" t="s">
        <v>256</v>
      </c>
      <c r="L41" s="111" t="s">
        <v>255</v>
      </c>
      <c r="M41" s="111"/>
    </row>
    <row r="42" spans="1:13" ht="12.75">
      <c r="A42" s="2">
        <v>114.3</v>
      </c>
      <c r="B42" s="2">
        <v>117.35</v>
      </c>
      <c r="C42" s="7">
        <v>3.05</v>
      </c>
      <c r="E42" s="150">
        <v>2.69</v>
      </c>
      <c r="F42" s="145">
        <f t="shared" si="0"/>
        <v>88.19672131147541</v>
      </c>
      <c r="G42" s="149">
        <v>1.89</v>
      </c>
      <c r="H42" s="110">
        <f t="shared" si="1"/>
        <v>70.26022304832713</v>
      </c>
      <c r="K42" s="111" t="s">
        <v>256</v>
      </c>
      <c r="L42" s="111" t="s">
        <v>255</v>
      </c>
      <c r="M42" s="111"/>
    </row>
    <row r="43" spans="1:13" ht="12.75">
      <c r="A43" s="2">
        <v>117.35</v>
      </c>
      <c r="B43" s="2">
        <v>120.4</v>
      </c>
      <c r="C43" s="7">
        <v>3.05</v>
      </c>
      <c r="E43" s="150">
        <v>2.9</v>
      </c>
      <c r="F43" s="145">
        <f t="shared" si="0"/>
        <v>95.08196721311477</v>
      </c>
      <c r="G43" s="149">
        <v>1.9</v>
      </c>
      <c r="H43" s="110">
        <f t="shared" si="1"/>
        <v>65.51724137931035</v>
      </c>
      <c r="K43" s="111" t="s">
        <v>256</v>
      </c>
      <c r="L43" s="111" t="s">
        <v>255</v>
      </c>
      <c r="M43" s="111"/>
    </row>
    <row r="44" spans="1:13" ht="12.75">
      <c r="A44" s="2">
        <v>120.4</v>
      </c>
      <c r="B44" s="2">
        <v>123.44</v>
      </c>
      <c r="C44" s="7">
        <v>3.04</v>
      </c>
      <c r="E44" s="150">
        <v>2.53</v>
      </c>
      <c r="F44" s="145">
        <f t="shared" si="0"/>
        <v>83.2236842105263</v>
      </c>
      <c r="G44" s="149">
        <v>1.21</v>
      </c>
      <c r="H44" s="110">
        <f t="shared" si="1"/>
        <v>47.82608695652174</v>
      </c>
      <c r="K44" s="111" t="s">
        <v>256</v>
      </c>
      <c r="L44" s="111" t="s">
        <v>255</v>
      </c>
      <c r="M44" s="111"/>
    </row>
    <row r="45" spans="1:13" ht="12.75">
      <c r="A45" s="2">
        <v>123.44</v>
      </c>
      <c r="B45" s="2">
        <v>126.49</v>
      </c>
      <c r="C45" s="7">
        <v>3.05</v>
      </c>
      <c r="E45" s="150">
        <v>2.43</v>
      </c>
      <c r="F45" s="145">
        <f>E45/C45*100</f>
        <v>79.672131147541</v>
      </c>
      <c r="G45" s="149">
        <v>0.74</v>
      </c>
      <c r="H45" s="110">
        <f t="shared" si="1"/>
        <v>30.45267489711934</v>
      </c>
      <c r="K45" s="111" t="s">
        <v>256</v>
      </c>
      <c r="L45" s="111" t="s">
        <v>255</v>
      </c>
      <c r="M45" s="111"/>
    </row>
    <row r="46" spans="1:13" ht="12.75">
      <c r="A46" s="2">
        <v>126.49</v>
      </c>
      <c r="B46" s="2">
        <v>128.02</v>
      </c>
      <c r="C46" s="7">
        <v>1.53</v>
      </c>
      <c r="E46" s="150">
        <v>1.22</v>
      </c>
      <c r="F46" s="145">
        <f t="shared" si="0"/>
        <v>79.73856209150327</v>
      </c>
      <c r="G46" s="149">
        <v>0</v>
      </c>
      <c r="H46" s="110">
        <f t="shared" si="1"/>
        <v>0</v>
      </c>
      <c r="K46" s="111" t="s">
        <v>256</v>
      </c>
      <c r="L46" s="111" t="s">
        <v>255</v>
      </c>
      <c r="M46" s="111"/>
    </row>
    <row r="47" spans="1:13" ht="12.75">
      <c r="A47" s="2">
        <v>128.02</v>
      </c>
      <c r="B47" s="2">
        <v>131.06</v>
      </c>
      <c r="C47" s="7">
        <v>3.04</v>
      </c>
      <c r="E47" s="150">
        <v>2.61</v>
      </c>
      <c r="F47" s="145">
        <f t="shared" si="0"/>
        <v>85.85526315789474</v>
      </c>
      <c r="G47" s="149">
        <v>1.02</v>
      </c>
      <c r="H47" s="110">
        <f t="shared" si="1"/>
        <v>39.08045977011494</v>
      </c>
      <c r="K47" s="111" t="s">
        <v>256</v>
      </c>
      <c r="L47" s="111" t="s">
        <v>254</v>
      </c>
      <c r="M47" s="111"/>
    </row>
    <row r="48" spans="1:13" ht="12.75">
      <c r="A48" s="2">
        <v>131.06</v>
      </c>
      <c r="B48" s="2">
        <v>134.11</v>
      </c>
      <c r="C48" s="7">
        <v>3.05</v>
      </c>
      <c r="E48" s="150">
        <v>2.45</v>
      </c>
      <c r="F48" s="145">
        <f t="shared" si="0"/>
        <v>80.32786885245903</v>
      </c>
      <c r="G48" s="149">
        <v>0.62</v>
      </c>
      <c r="H48" s="110">
        <f t="shared" si="1"/>
        <v>25.30612244897959</v>
      </c>
      <c r="K48" s="111" t="s">
        <v>256</v>
      </c>
      <c r="L48" s="111" t="s">
        <v>255</v>
      </c>
      <c r="M48" s="111"/>
    </row>
    <row r="49" spans="1:13" ht="12.75">
      <c r="A49" s="2">
        <v>134.11</v>
      </c>
      <c r="B49" s="2">
        <v>137.16</v>
      </c>
      <c r="C49" s="7">
        <v>3.05</v>
      </c>
      <c r="E49" s="150">
        <v>2.69</v>
      </c>
      <c r="F49" s="145">
        <f t="shared" si="0"/>
        <v>88.19672131147541</v>
      </c>
      <c r="G49" s="149">
        <v>1.3</v>
      </c>
      <c r="H49" s="110">
        <f t="shared" si="1"/>
        <v>48.3271375464684</v>
      </c>
      <c r="K49" s="111" t="s">
        <v>256</v>
      </c>
      <c r="L49" s="111" t="s">
        <v>255</v>
      </c>
      <c r="M49" s="111"/>
    </row>
    <row r="50" spans="1:14" ht="75" customHeight="1">
      <c r="A50" s="52" t="s">
        <v>8</v>
      </c>
      <c r="B50" s="52" t="s">
        <v>9</v>
      </c>
      <c r="C50" s="52" t="s">
        <v>10</v>
      </c>
      <c r="D50" s="53"/>
      <c r="E50" s="59" t="s">
        <v>11</v>
      </c>
      <c r="F50" s="61" t="s">
        <v>36</v>
      </c>
      <c r="G50" s="52" t="s">
        <v>14</v>
      </c>
      <c r="H50" s="62" t="s">
        <v>37</v>
      </c>
      <c r="I50" s="53"/>
      <c r="J50" s="54" t="s">
        <v>21</v>
      </c>
      <c r="K50" s="55" t="s">
        <v>16</v>
      </c>
      <c r="L50" s="55" t="s">
        <v>15</v>
      </c>
      <c r="M50" s="53"/>
      <c r="N50" s="56" t="s">
        <v>26</v>
      </c>
    </row>
    <row r="51" spans="1:13" ht="12.75">
      <c r="A51" s="2">
        <v>137.16</v>
      </c>
      <c r="B51" s="2">
        <v>140.21</v>
      </c>
      <c r="C51" s="7">
        <v>3.05</v>
      </c>
      <c r="E51" s="150">
        <v>2.77</v>
      </c>
      <c r="F51" s="145">
        <f t="shared" si="0"/>
        <v>90.81967213114754</v>
      </c>
      <c r="G51" s="149">
        <v>1.58</v>
      </c>
      <c r="H51" s="110">
        <f t="shared" si="1"/>
        <v>57.03971119133574</v>
      </c>
      <c r="K51" s="111" t="s">
        <v>256</v>
      </c>
      <c r="L51" s="111" t="s">
        <v>254</v>
      </c>
      <c r="M51" s="111"/>
    </row>
    <row r="52" spans="1:13" ht="12.75">
      <c r="A52" s="2">
        <v>140.21</v>
      </c>
      <c r="B52" s="2">
        <v>143.26</v>
      </c>
      <c r="C52" s="7">
        <v>3.05</v>
      </c>
      <c r="E52" s="150">
        <v>2.91</v>
      </c>
      <c r="F52" s="145">
        <f t="shared" si="0"/>
        <v>95.40983606557378</v>
      </c>
      <c r="G52" s="149">
        <v>2.06</v>
      </c>
      <c r="H52" s="110">
        <f t="shared" si="1"/>
        <v>70.79037800687286</v>
      </c>
      <c r="K52" s="111" t="s">
        <v>256</v>
      </c>
      <c r="L52" s="111" t="s">
        <v>255</v>
      </c>
      <c r="M52" s="111"/>
    </row>
    <row r="53" spans="1:13" ht="12.75">
      <c r="A53" s="2">
        <v>143.26</v>
      </c>
      <c r="B53" s="2">
        <v>146.3</v>
      </c>
      <c r="C53" s="7">
        <v>3.04</v>
      </c>
      <c r="E53" s="150">
        <v>2.4</v>
      </c>
      <c r="F53" s="145">
        <f t="shared" si="0"/>
        <v>78.94736842105263</v>
      </c>
      <c r="G53" s="149">
        <v>0.18</v>
      </c>
      <c r="H53" s="110">
        <f t="shared" si="1"/>
        <v>7.5</v>
      </c>
      <c r="K53" s="111" t="s">
        <v>256</v>
      </c>
      <c r="L53" s="111" t="s">
        <v>254</v>
      </c>
      <c r="M53" s="111"/>
    </row>
    <row r="54" spans="1:13" ht="12.75">
      <c r="A54" s="2">
        <v>146.3</v>
      </c>
      <c r="B54" s="2">
        <v>149.35</v>
      </c>
      <c r="C54" s="7">
        <v>3.05</v>
      </c>
      <c r="E54" s="150">
        <v>2.8</v>
      </c>
      <c r="F54" s="145">
        <f t="shared" si="0"/>
        <v>91.80327868852459</v>
      </c>
      <c r="G54" s="149">
        <v>1.27</v>
      </c>
      <c r="H54" s="110">
        <f t="shared" si="1"/>
        <v>45.35714285714286</v>
      </c>
      <c r="K54" s="111" t="s">
        <v>256</v>
      </c>
      <c r="L54" s="111" t="s">
        <v>255</v>
      </c>
      <c r="M54" s="111"/>
    </row>
    <row r="55" spans="1:13" ht="12.75">
      <c r="A55" s="2">
        <v>149.35</v>
      </c>
      <c r="B55" s="2">
        <v>152.4</v>
      </c>
      <c r="C55" s="7">
        <v>3.05</v>
      </c>
      <c r="E55" s="150">
        <v>2.81</v>
      </c>
      <c r="F55" s="145">
        <f t="shared" si="0"/>
        <v>92.13114754098362</v>
      </c>
      <c r="G55" s="149">
        <v>1.42</v>
      </c>
      <c r="H55" s="110">
        <f t="shared" si="1"/>
        <v>50.533807829181484</v>
      </c>
      <c r="K55" s="111" t="s">
        <v>256</v>
      </c>
      <c r="L55" s="111" t="s">
        <v>255</v>
      </c>
      <c r="M55" s="111"/>
    </row>
    <row r="56" spans="1:13" ht="12.75">
      <c r="A56" s="2">
        <v>152.4</v>
      </c>
      <c r="B56" s="2">
        <v>155.45</v>
      </c>
      <c r="C56" s="7">
        <v>3.05</v>
      </c>
      <c r="E56" s="150">
        <v>2.71</v>
      </c>
      <c r="F56" s="145">
        <f t="shared" si="0"/>
        <v>88.85245901639345</v>
      </c>
      <c r="G56" s="149">
        <v>1.02</v>
      </c>
      <c r="H56" s="110">
        <f t="shared" si="1"/>
        <v>37.63837638376384</v>
      </c>
      <c r="K56" s="111" t="s">
        <v>256</v>
      </c>
      <c r="L56" s="111" t="s">
        <v>255</v>
      </c>
      <c r="M56" s="111"/>
    </row>
    <row r="57" spans="1:13" ht="12.75">
      <c r="A57" s="2">
        <v>155.45</v>
      </c>
      <c r="B57" s="2">
        <v>158.5</v>
      </c>
      <c r="C57" s="7">
        <v>3.05</v>
      </c>
      <c r="E57" s="150">
        <v>2.98</v>
      </c>
      <c r="F57" s="145">
        <f t="shared" si="0"/>
        <v>97.70491803278689</v>
      </c>
      <c r="G57" s="149">
        <v>2.28</v>
      </c>
      <c r="H57" s="110">
        <f t="shared" si="1"/>
        <v>76.51006711409394</v>
      </c>
      <c r="K57" s="111" t="s">
        <v>256</v>
      </c>
      <c r="L57" s="111" t="s">
        <v>255</v>
      </c>
      <c r="M57" s="111"/>
    </row>
    <row r="58" spans="1:13" ht="12.75">
      <c r="A58" s="2">
        <v>158.5</v>
      </c>
      <c r="B58" s="2">
        <v>161.54</v>
      </c>
      <c r="C58" s="7">
        <v>3.04</v>
      </c>
      <c r="E58" s="150">
        <v>3</v>
      </c>
      <c r="F58" s="145">
        <f t="shared" si="0"/>
        <v>98.68421052631578</v>
      </c>
      <c r="G58" s="149">
        <v>2.53</v>
      </c>
      <c r="H58" s="110">
        <f t="shared" si="1"/>
        <v>84.33333333333333</v>
      </c>
      <c r="K58" s="111" t="s">
        <v>256</v>
      </c>
      <c r="L58" s="111" t="s">
        <v>254</v>
      </c>
      <c r="M58" s="111"/>
    </row>
    <row r="59" spans="1:13" ht="12.75">
      <c r="A59" s="2">
        <v>161.54</v>
      </c>
      <c r="B59" s="2">
        <v>164.6</v>
      </c>
      <c r="C59" s="7">
        <v>3.06</v>
      </c>
      <c r="E59" s="150">
        <v>2.88</v>
      </c>
      <c r="F59" s="145">
        <f t="shared" si="0"/>
        <v>94.11764705882352</v>
      </c>
      <c r="G59" s="149">
        <v>2</v>
      </c>
      <c r="H59" s="110">
        <f t="shared" si="1"/>
        <v>69.44444444444444</v>
      </c>
      <c r="K59" s="111" t="s">
        <v>256</v>
      </c>
      <c r="L59" s="111" t="s">
        <v>254</v>
      </c>
      <c r="M59" s="111"/>
    </row>
    <row r="60" spans="1:13" ht="12.75">
      <c r="A60" s="2">
        <v>164.6</v>
      </c>
      <c r="B60" s="2">
        <v>167.64</v>
      </c>
      <c r="C60" s="7">
        <v>3.04</v>
      </c>
      <c r="E60" s="150">
        <v>2.94</v>
      </c>
      <c r="F60" s="145">
        <f t="shared" si="0"/>
        <v>96.71052631578947</v>
      </c>
      <c r="G60" s="149">
        <v>2.58</v>
      </c>
      <c r="H60" s="110">
        <f t="shared" si="1"/>
        <v>87.75510204081634</v>
      </c>
      <c r="K60" s="111" t="s">
        <v>256</v>
      </c>
      <c r="L60" s="111" t="s">
        <v>254</v>
      </c>
      <c r="M60" s="111"/>
    </row>
    <row r="61" spans="1:13" ht="12.75">
      <c r="A61" s="2">
        <v>167.64</v>
      </c>
      <c r="B61" s="2">
        <v>170.69</v>
      </c>
      <c r="C61" s="7">
        <v>3.05</v>
      </c>
      <c r="E61" s="150">
        <v>2.96</v>
      </c>
      <c r="F61" s="6">
        <f t="shared" si="0"/>
        <v>97.04918032786885</v>
      </c>
      <c r="G61" s="149">
        <v>1.94</v>
      </c>
      <c r="H61" s="110">
        <f t="shared" si="1"/>
        <v>65.54054054054053</v>
      </c>
      <c r="K61" s="151" t="s">
        <v>256</v>
      </c>
      <c r="L61" s="111" t="s">
        <v>255</v>
      </c>
      <c r="M61" s="111"/>
    </row>
    <row r="62" spans="1:13" ht="12.75">
      <c r="A62" s="2">
        <v>170.69</v>
      </c>
      <c r="B62" s="2">
        <v>173.74</v>
      </c>
      <c r="C62" s="7">
        <v>3.05</v>
      </c>
      <c r="E62" s="150">
        <v>2.9</v>
      </c>
      <c r="F62" s="6">
        <f t="shared" si="0"/>
        <v>95.08196721311477</v>
      </c>
      <c r="G62" s="149">
        <v>2.15</v>
      </c>
      <c r="H62" s="110">
        <f t="shared" si="1"/>
        <v>74.13793103448276</v>
      </c>
      <c r="K62" s="151" t="s">
        <v>256</v>
      </c>
      <c r="L62" s="111" t="s">
        <v>255</v>
      </c>
      <c r="M62" s="111"/>
    </row>
    <row r="63" spans="1:13" ht="12.75">
      <c r="A63" s="2">
        <v>173.74</v>
      </c>
      <c r="B63" s="2">
        <v>176.78</v>
      </c>
      <c r="C63" s="7">
        <v>3.04</v>
      </c>
      <c r="E63" s="150">
        <v>2.86</v>
      </c>
      <c r="F63" s="6">
        <f t="shared" si="0"/>
        <v>94.07894736842105</v>
      </c>
      <c r="G63" s="149">
        <v>2.15</v>
      </c>
      <c r="H63" s="110">
        <f t="shared" si="1"/>
        <v>75.17482517482517</v>
      </c>
      <c r="K63" s="151" t="s">
        <v>256</v>
      </c>
      <c r="L63" s="111" t="s">
        <v>255</v>
      </c>
      <c r="M63" s="111"/>
    </row>
    <row r="64" spans="1:13" ht="12.75">
      <c r="A64" s="2">
        <v>176.78</v>
      </c>
      <c r="B64" s="2">
        <v>179.83</v>
      </c>
      <c r="C64" s="7">
        <v>3.05</v>
      </c>
      <c r="E64" s="150">
        <v>2.99</v>
      </c>
      <c r="F64" s="6">
        <f t="shared" si="0"/>
        <v>98.03278688524591</v>
      </c>
      <c r="G64" s="149">
        <v>2.09</v>
      </c>
      <c r="H64" s="110">
        <f t="shared" si="1"/>
        <v>69.89966555183945</v>
      </c>
      <c r="K64" s="151" t="s">
        <v>256</v>
      </c>
      <c r="L64" s="111" t="s">
        <v>255</v>
      </c>
      <c r="M64" s="111"/>
    </row>
    <row r="65" spans="1:13" ht="12.75">
      <c r="A65" s="2">
        <v>179.83</v>
      </c>
      <c r="B65" s="2">
        <v>182.88</v>
      </c>
      <c r="C65" s="7">
        <v>3.05</v>
      </c>
      <c r="E65" s="150">
        <v>2.9</v>
      </c>
      <c r="F65" s="6">
        <f t="shared" si="0"/>
        <v>95.08196721311477</v>
      </c>
      <c r="G65" s="149">
        <v>2.18</v>
      </c>
      <c r="H65" s="110">
        <f t="shared" si="1"/>
        <v>75.17241379310346</v>
      </c>
      <c r="K65" s="151" t="s">
        <v>256</v>
      </c>
      <c r="L65" s="111" t="s">
        <v>255</v>
      </c>
      <c r="M65" s="111"/>
    </row>
    <row r="66" spans="1:13" ht="12.75">
      <c r="A66" s="2">
        <v>182.88</v>
      </c>
      <c r="B66" s="2">
        <v>185.93</v>
      </c>
      <c r="C66" s="7">
        <v>3.05</v>
      </c>
      <c r="E66" s="150">
        <v>2.93</v>
      </c>
      <c r="F66" s="6">
        <f t="shared" si="0"/>
        <v>96.06557377049182</v>
      </c>
      <c r="G66" s="149">
        <v>1.63</v>
      </c>
      <c r="H66" s="110">
        <f t="shared" si="1"/>
        <v>55.631399317406135</v>
      </c>
      <c r="K66" s="151" t="s">
        <v>256</v>
      </c>
      <c r="L66" s="111" t="s">
        <v>255</v>
      </c>
      <c r="M66" s="111"/>
    </row>
    <row r="67" spans="1:13" ht="12.75">
      <c r="A67" s="2">
        <v>185.93</v>
      </c>
      <c r="B67" s="2">
        <v>188.98</v>
      </c>
      <c r="C67" s="7">
        <v>3.05</v>
      </c>
      <c r="E67" s="150">
        <v>2.88</v>
      </c>
      <c r="F67" s="6">
        <f t="shared" si="0"/>
        <v>94.42622950819673</v>
      </c>
      <c r="G67" s="149">
        <v>2.43</v>
      </c>
      <c r="H67" s="110">
        <f t="shared" si="1"/>
        <v>84.37500000000001</v>
      </c>
      <c r="K67" s="151" t="s">
        <v>256</v>
      </c>
      <c r="L67" s="111" t="s">
        <v>255</v>
      </c>
      <c r="M67" s="111"/>
    </row>
    <row r="68" spans="1:13" ht="12.75">
      <c r="A68" s="2">
        <v>188.98</v>
      </c>
      <c r="B68" s="2">
        <v>192.02</v>
      </c>
      <c r="C68" s="7">
        <v>3.04</v>
      </c>
      <c r="E68" s="150">
        <v>3.05</v>
      </c>
      <c r="F68" s="6">
        <f t="shared" si="0"/>
        <v>100.32894736842104</v>
      </c>
      <c r="G68" s="149">
        <v>1.48</v>
      </c>
      <c r="H68" s="110">
        <f t="shared" si="1"/>
        <v>48.52459016393443</v>
      </c>
      <c r="K68" s="151" t="s">
        <v>256</v>
      </c>
      <c r="L68" s="111" t="s">
        <v>254</v>
      </c>
      <c r="M68" s="111"/>
    </row>
    <row r="69" spans="1:13" ht="12.75">
      <c r="A69" s="2">
        <v>192.02</v>
      </c>
      <c r="B69" s="2">
        <v>195.07</v>
      </c>
      <c r="C69" s="7">
        <v>3.05</v>
      </c>
      <c r="E69" s="150">
        <v>2.93</v>
      </c>
      <c r="F69" s="6">
        <f t="shared" si="0"/>
        <v>96.06557377049182</v>
      </c>
      <c r="G69" s="149">
        <v>2.65</v>
      </c>
      <c r="H69" s="110">
        <f t="shared" si="1"/>
        <v>90.44368600682593</v>
      </c>
      <c r="K69" s="151" t="s">
        <v>256</v>
      </c>
      <c r="L69" s="111" t="s">
        <v>255</v>
      </c>
      <c r="M69" s="111"/>
    </row>
    <row r="70" spans="1:13" ht="12.75">
      <c r="A70" s="2">
        <v>195.07</v>
      </c>
      <c r="B70" s="2">
        <v>198.12</v>
      </c>
      <c r="C70" s="7">
        <v>3.05</v>
      </c>
      <c r="E70" s="150">
        <v>2.66</v>
      </c>
      <c r="F70" s="6">
        <f t="shared" si="0"/>
        <v>87.21311475409837</v>
      </c>
      <c r="G70" s="149">
        <v>2.09</v>
      </c>
      <c r="H70" s="110">
        <f aca="true" t="shared" si="2" ref="H70:H105">G70/E70*100</f>
        <v>78.57142857142856</v>
      </c>
      <c r="K70" s="151" t="s">
        <v>256</v>
      </c>
      <c r="L70" s="111" t="s">
        <v>255</v>
      </c>
      <c r="M70" s="111"/>
    </row>
    <row r="71" spans="1:13" ht="12.75">
      <c r="A71" s="2">
        <v>198.12</v>
      </c>
      <c r="B71" s="2">
        <v>201.17</v>
      </c>
      <c r="C71" s="7">
        <v>3.05</v>
      </c>
      <c r="E71" s="150">
        <v>3.05</v>
      </c>
      <c r="F71" s="6">
        <f t="shared" si="0"/>
        <v>100</v>
      </c>
      <c r="G71" s="149">
        <v>1.88</v>
      </c>
      <c r="H71" s="110">
        <f t="shared" si="2"/>
        <v>61.63934426229508</v>
      </c>
      <c r="K71" s="151" t="s">
        <v>256</v>
      </c>
      <c r="L71" s="111" t="s">
        <v>255</v>
      </c>
      <c r="M71" s="111"/>
    </row>
    <row r="72" spans="1:13" ht="12.75">
      <c r="A72" s="2">
        <v>201.17</v>
      </c>
      <c r="B72" s="2">
        <v>204.22</v>
      </c>
      <c r="C72" s="7">
        <v>3.05</v>
      </c>
      <c r="E72" s="150">
        <v>3</v>
      </c>
      <c r="F72" s="6">
        <f t="shared" si="0"/>
        <v>98.36065573770493</v>
      </c>
      <c r="G72" s="149">
        <v>2.64</v>
      </c>
      <c r="H72" s="110">
        <f t="shared" si="2"/>
        <v>88</v>
      </c>
      <c r="K72" s="151" t="s">
        <v>256</v>
      </c>
      <c r="L72" s="111" t="s">
        <v>255</v>
      </c>
      <c r="M72" s="111"/>
    </row>
    <row r="73" spans="1:13" ht="12.75">
      <c r="A73" s="2">
        <v>204.22</v>
      </c>
      <c r="B73" s="2">
        <v>207.26</v>
      </c>
      <c r="C73" s="7">
        <v>3.04</v>
      </c>
      <c r="E73" s="150">
        <v>2.87</v>
      </c>
      <c r="F73" s="6">
        <f t="shared" si="0"/>
        <v>94.40789473684211</v>
      </c>
      <c r="G73" s="149">
        <v>2.14</v>
      </c>
      <c r="H73" s="110">
        <f t="shared" si="2"/>
        <v>74.56445993031359</v>
      </c>
      <c r="K73" s="151" t="s">
        <v>256</v>
      </c>
      <c r="L73" s="111" t="s">
        <v>255</v>
      </c>
      <c r="M73" s="111"/>
    </row>
    <row r="74" spans="1:13" ht="12.75">
      <c r="A74" s="2">
        <v>207.26</v>
      </c>
      <c r="B74" s="2">
        <v>210.31</v>
      </c>
      <c r="C74" s="7">
        <v>3.05</v>
      </c>
      <c r="E74" s="150">
        <v>2.8</v>
      </c>
      <c r="F74" s="6">
        <f t="shared" si="0"/>
        <v>91.80327868852459</v>
      </c>
      <c r="G74" s="149">
        <v>1.47</v>
      </c>
      <c r="H74" s="110">
        <f t="shared" si="2"/>
        <v>52.5</v>
      </c>
      <c r="K74" s="151" t="s">
        <v>256</v>
      </c>
      <c r="L74" s="111" t="s">
        <v>255</v>
      </c>
      <c r="M74" s="111"/>
    </row>
    <row r="75" spans="1:13" ht="12.75">
      <c r="A75" s="2">
        <v>210.31</v>
      </c>
      <c r="B75" s="2">
        <v>213.36</v>
      </c>
      <c r="C75" s="7">
        <v>3.05</v>
      </c>
      <c r="E75" s="150">
        <v>2.99</v>
      </c>
      <c r="F75" s="6">
        <f t="shared" si="0"/>
        <v>98.03278688524591</v>
      </c>
      <c r="G75" s="149">
        <v>2.23</v>
      </c>
      <c r="H75" s="110">
        <f t="shared" si="2"/>
        <v>74.5819397993311</v>
      </c>
      <c r="K75" s="151" t="s">
        <v>256</v>
      </c>
      <c r="L75" s="111" t="s">
        <v>255</v>
      </c>
      <c r="M75" s="111"/>
    </row>
    <row r="76" spans="1:13" ht="12.75">
      <c r="A76" s="2">
        <v>213.36</v>
      </c>
      <c r="B76" s="2">
        <v>216.4</v>
      </c>
      <c r="C76" s="7">
        <v>3.04</v>
      </c>
      <c r="E76" s="150">
        <v>3.05</v>
      </c>
      <c r="F76" s="6">
        <f t="shared" si="0"/>
        <v>100.32894736842104</v>
      </c>
      <c r="G76" s="149">
        <v>2.52</v>
      </c>
      <c r="H76" s="110">
        <f t="shared" si="2"/>
        <v>82.62295081967214</v>
      </c>
      <c r="K76" s="151" t="s">
        <v>256</v>
      </c>
      <c r="L76" s="111" t="s">
        <v>255</v>
      </c>
      <c r="M76" s="111"/>
    </row>
    <row r="77" spans="1:13" ht="12.75">
      <c r="A77" s="2">
        <v>216.4</v>
      </c>
      <c r="B77" s="2">
        <v>219.46</v>
      </c>
      <c r="C77" s="7">
        <v>3.06</v>
      </c>
      <c r="E77" s="150">
        <v>2.83</v>
      </c>
      <c r="F77" s="6">
        <f t="shared" si="0"/>
        <v>92.48366013071896</v>
      </c>
      <c r="G77" s="149">
        <v>1.98</v>
      </c>
      <c r="H77" s="110">
        <f t="shared" si="2"/>
        <v>69.96466431095406</v>
      </c>
      <c r="K77" s="151" t="s">
        <v>256</v>
      </c>
      <c r="L77" s="111" t="s">
        <v>254</v>
      </c>
      <c r="M77" s="111"/>
    </row>
    <row r="78" spans="1:13" ht="12.75">
      <c r="A78" s="2">
        <v>219.46</v>
      </c>
      <c r="B78" s="2">
        <v>222.5</v>
      </c>
      <c r="C78" s="7">
        <v>3.04</v>
      </c>
      <c r="E78" s="150">
        <v>2.78</v>
      </c>
      <c r="F78" s="6">
        <f t="shared" si="0"/>
        <v>91.44736842105262</v>
      </c>
      <c r="G78" s="149">
        <v>2.03</v>
      </c>
      <c r="H78" s="110">
        <f t="shared" si="2"/>
        <v>73.02158273381295</v>
      </c>
      <c r="K78" s="151" t="s">
        <v>256</v>
      </c>
      <c r="L78" s="111" t="s">
        <v>255</v>
      </c>
      <c r="M78" s="111"/>
    </row>
    <row r="79" spans="1:13" ht="12.75">
      <c r="A79" s="2">
        <v>222.5</v>
      </c>
      <c r="B79" s="2">
        <v>225.55</v>
      </c>
      <c r="C79" s="7">
        <v>3.05</v>
      </c>
      <c r="E79" s="150">
        <v>3.04</v>
      </c>
      <c r="F79" s="6">
        <f t="shared" si="0"/>
        <v>99.672131147541</v>
      </c>
      <c r="G79" s="149">
        <v>2.16</v>
      </c>
      <c r="H79" s="110">
        <f t="shared" si="2"/>
        <v>71.05263157894737</v>
      </c>
      <c r="K79" s="151" t="s">
        <v>256</v>
      </c>
      <c r="L79" s="111" t="s">
        <v>255</v>
      </c>
      <c r="M79" s="111"/>
    </row>
    <row r="80" spans="1:13" ht="12.75">
      <c r="A80" s="2">
        <v>225.55</v>
      </c>
      <c r="B80" s="2">
        <v>228.6</v>
      </c>
      <c r="C80" s="7">
        <v>3.05</v>
      </c>
      <c r="E80" s="150">
        <v>2.98</v>
      </c>
      <c r="F80" s="6">
        <f t="shared" si="0"/>
        <v>97.70491803278689</v>
      </c>
      <c r="G80" s="149">
        <v>2.74</v>
      </c>
      <c r="H80" s="110">
        <f t="shared" si="2"/>
        <v>91.94630872483222</v>
      </c>
      <c r="K80" s="151" t="s">
        <v>256</v>
      </c>
      <c r="L80" s="111" t="s">
        <v>255</v>
      </c>
      <c r="M80" s="111"/>
    </row>
    <row r="81" spans="1:13" ht="12.75">
      <c r="A81" s="2">
        <v>228.6</v>
      </c>
      <c r="B81" s="2">
        <v>231.65</v>
      </c>
      <c r="C81" s="7">
        <v>3.05</v>
      </c>
      <c r="E81" s="150">
        <v>2.85</v>
      </c>
      <c r="F81" s="6">
        <f t="shared" si="0"/>
        <v>93.44262295081968</v>
      </c>
      <c r="G81" s="149">
        <v>1.84</v>
      </c>
      <c r="H81" s="110">
        <f t="shared" si="2"/>
        <v>64.56140350877193</v>
      </c>
      <c r="K81" s="151" t="s">
        <v>256</v>
      </c>
      <c r="L81" s="111" t="s">
        <v>255</v>
      </c>
      <c r="M81" s="111"/>
    </row>
    <row r="82" spans="1:13" ht="12.75">
      <c r="A82" s="2">
        <v>231.65</v>
      </c>
      <c r="B82" s="2">
        <v>234.7</v>
      </c>
      <c r="C82" s="7">
        <v>3.05</v>
      </c>
      <c r="E82" s="150">
        <v>2.96</v>
      </c>
      <c r="F82" s="6">
        <f t="shared" si="0"/>
        <v>97.04918032786885</v>
      </c>
      <c r="G82" s="149">
        <v>2.13</v>
      </c>
      <c r="H82" s="110">
        <f t="shared" si="2"/>
        <v>71.95945945945945</v>
      </c>
      <c r="K82" s="151" t="s">
        <v>256</v>
      </c>
      <c r="L82" s="111" t="s">
        <v>255</v>
      </c>
      <c r="M82" s="111"/>
    </row>
    <row r="83" spans="1:13" ht="12.75">
      <c r="A83" s="2">
        <v>234.7</v>
      </c>
      <c r="B83" s="2">
        <v>237.74</v>
      </c>
      <c r="C83" s="7">
        <v>3.04</v>
      </c>
      <c r="E83" s="150">
        <v>2.91</v>
      </c>
      <c r="F83" s="6">
        <f t="shared" si="0"/>
        <v>95.72368421052632</v>
      </c>
      <c r="G83" s="149">
        <v>2.04</v>
      </c>
      <c r="H83" s="110">
        <f t="shared" si="2"/>
        <v>70.10309278350515</v>
      </c>
      <c r="K83" s="151" t="s">
        <v>256</v>
      </c>
      <c r="L83" s="111" t="s">
        <v>255</v>
      </c>
      <c r="M83" s="111"/>
    </row>
    <row r="84" spans="1:13" ht="12.75">
      <c r="A84" s="2">
        <v>237.74</v>
      </c>
      <c r="B84" s="2">
        <v>240.79</v>
      </c>
      <c r="C84" s="7">
        <v>3.05</v>
      </c>
      <c r="E84" s="150">
        <v>2.92</v>
      </c>
      <c r="F84" s="6">
        <f t="shared" si="0"/>
        <v>95.73770491803279</v>
      </c>
      <c r="G84" s="149">
        <v>2.53</v>
      </c>
      <c r="H84" s="110">
        <f t="shared" si="2"/>
        <v>86.64383561643835</v>
      </c>
      <c r="K84" s="151" t="s">
        <v>256</v>
      </c>
      <c r="L84" s="111" t="s">
        <v>255</v>
      </c>
      <c r="M84" s="111"/>
    </row>
    <row r="85" spans="1:13" ht="12.75">
      <c r="A85" s="2">
        <v>240.79</v>
      </c>
      <c r="B85" s="2">
        <v>243.34</v>
      </c>
      <c r="C85" s="7">
        <v>3.05</v>
      </c>
      <c r="E85" s="150">
        <v>3</v>
      </c>
      <c r="F85" s="6">
        <f t="shared" si="0"/>
        <v>98.36065573770493</v>
      </c>
      <c r="G85" s="149">
        <v>2.36</v>
      </c>
      <c r="H85" s="110">
        <f t="shared" si="2"/>
        <v>78.66666666666666</v>
      </c>
      <c r="K85" s="151" t="s">
        <v>256</v>
      </c>
      <c r="L85" s="111" t="s">
        <v>255</v>
      </c>
      <c r="M85" s="111"/>
    </row>
    <row r="86" spans="1:13" ht="12.75">
      <c r="A86" s="2">
        <v>243.34</v>
      </c>
      <c r="B86" s="2">
        <v>246.89</v>
      </c>
      <c r="C86" s="7">
        <v>3.05</v>
      </c>
      <c r="E86" s="150">
        <v>2.8</v>
      </c>
      <c r="F86" s="6">
        <f t="shared" si="0"/>
        <v>91.80327868852459</v>
      </c>
      <c r="G86" s="149">
        <v>2.02</v>
      </c>
      <c r="H86" s="110">
        <f t="shared" si="2"/>
        <v>72.14285714285715</v>
      </c>
      <c r="K86" s="151" t="s">
        <v>256</v>
      </c>
      <c r="L86" s="111" t="s">
        <v>255</v>
      </c>
      <c r="M86" s="111"/>
    </row>
    <row r="87" spans="1:13" ht="12.75">
      <c r="A87" s="2">
        <v>246.89</v>
      </c>
      <c r="B87" s="2">
        <v>249.94</v>
      </c>
      <c r="C87" s="7">
        <v>3.05</v>
      </c>
      <c r="E87" s="150">
        <v>2.9</v>
      </c>
      <c r="F87" s="6">
        <f t="shared" si="0"/>
        <v>95.08196721311477</v>
      </c>
      <c r="G87" s="149">
        <v>2.68</v>
      </c>
      <c r="H87" s="110">
        <f t="shared" si="2"/>
        <v>92.41379310344828</v>
      </c>
      <c r="K87" s="151" t="s">
        <v>256</v>
      </c>
      <c r="L87" s="111" t="s">
        <v>255</v>
      </c>
      <c r="M87" s="111"/>
    </row>
    <row r="88" spans="1:13" ht="12.75">
      <c r="A88" s="2">
        <v>249.94</v>
      </c>
      <c r="B88" s="2">
        <v>252.98</v>
      </c>
      <c r="C88" s="7">
        <v>3.04</v>
      </c>
      <c r="E88" s="150">
        <v>3</v>
      </c>
      <c r="F88" s="6">
        <f t="shared" si="0"/>
        <v>98.68421052631578</v>
      </c>
      <c r="G88" s="149">
        <v>2.94</v>
      </c>
      <c r="H88" s="110">
        <f t="shared" si="2"/>
        <v>98</v>
      </c>
      <c r="K88" s="151" t="s">
        <v>256</v>
      </c>
      <c r="L88" s="111" t="s">
        <v>254</v>
      </c>
      <c r="M88" s="111"/>
    </row>
    <row r="89" spans="1:13" ht="12.75">
      <c r="A89" s="2">
        <v>252.98</v>
      </c>
      <c r="B89" s="2">
        <v>256.03</v>
      </c>
      <c r="C89" s="7">
        <v>3.05</v>
      </c>
      <c r="E89" s="150">
        <v>2.92</v>
      </c>
      <c r="F89" s="6">
        <f t="shared" si="0"/>
        <v>95.73770491803279</v>
      </c>
      <c r="G89" s="149">
        <v>2.43</v>
      </c>
      <c r="H89" s="110">
        <f t="shared" si="2"/>
        <v>83.21917808219179</v>
      </c>
      <c r="K89" s="151" t="s">
        <v>256</v>
      </c>
      <c r="L89" s="111" t="s">
        <v>254</v>
      </c>
      <c r="M89" s="111"/>
    </row>
    <row r="90" spans="1:13" ht="12.75">
      <c r="A90" s="2">
        <v>256.03</v>
      </c>
      <c r="B90" s="2">
        <v>259.08</v>
      </c>
      <c r="C90" s="7">
        <v>3.05</v>
      </c>
      <c r="E90" s="150">
        <v>2.96</v>
      </c>
      <c r="F90" s="6">
        <f t="shared" si="0"/>
        <v>97.04918032786885</v>
      </c>
      <c r="G90" s="149">
        <v>1.66</v>
      </c>
      <c r="H90" s="110">
        <f t="shared" si="2"/>
        <v>56.081081081081074</v>
      </c>
      <c r="K90" s="151" t="s">
        <v>256</v>
      </c>
      <c r="L90" s="111" t="s">
        <v>255</v>
      </c>
      <c r="M90" s="111"/>
    </row>
    <row r="91" spans="1:13" ht="12.75">
      <c r="A91" s="2">
        <v>259.08</v>
      </c>
      <c r="B91" s="2">
        <v>262.13</v>
      </c>
      <c r="C91" s="7">
        <v>3.05</v>
      </c>
      <c r="E91" s="150">
        <v>2.88</v>
      </c>
      <c r="F91" s="6">
        <f t="shared" si="0"/>
        <v>94.42622950819673</v>
      </c>
      <c r="G91" s="149">
        <v>2.62</v>
      </c>
      <c r="H91" s="110">
        <f t="shared" si="2"/>
        <v>90.97222222222223</v>
      </c>
      <c r="K91" s="151" t="s">
        <v>256</v>
      </c>
      <c r="L91" s="111" t="s">
        <v>255</v>
      </c>
      <c r="M91" s="111"/>
    </row>
    <row r="92" spans="1:13" ht="12.75">
      <c r="A92" s="2">
        <v>262.13</v>
      </c>
      <c r="B92" s="2">
        <v>265.18</v>
      </c>
      <c r="C92" s="7">
        <v>3.05</v>
      </c>
      <c r="E92" s="150">
        <v>2.84</v>
      </c>
      <c r="F92" s="6">
        <f t="shared" si="0"/>
        <v>93.11475409836065</v>
      </c>
      <c r="G92" s="149">
        <v>2.26</v>
      </c>
      <c r="H92" s="110">
        <f t="shared" si="2"/>
        <v>79.57746478873239</v>
      </c>
      <c r="K92" s="151" t="s">
        <v>256</v>
      </c>
      <c r="L92" s="111" t="s">
        <v>255</v>
      </c>
      <c r="M92" s="111"/>
    </row>
    <row r="93" spans="1:13" ht="12.75">
      <c r="A93" s="2">
        <v>265.18</v>
      </c>
      <c r="B93" s="2">
        <v>268.22</v>
      </c>
      <c r="C93" s="7">
        <v>3.04</v>
      </c>
      <c r="E93" s="150">
        <v>2.6</v>
      </c>
      <c r="F93" s="6">
        <f t="shared" si="0"/>
        <v>85.52631578947368</v>
      </c>
      <c r="G93" s="149">
        <v>2.25</v>
      </c>
      <c r="H93" s="110">
        <f t="shared" si="2"/>
        <v>86.53846153846153</v>
      </c>
      <c r="K93" s="151" t="s">
        <v>256</v>
      </c>
      <c r="L93" s="111" t="s">
        <v>255</v>
      </c>
      <c r="M93" s="111"/>
    </row>
    <row r="94" spans="1:13" ht="12.75">
      <c r="A94" s="2">
        <v>268.22</v>
      </c>
      <c r="B94" s="2">
        <v>271.27</v>
      </c>
      <c r="C94" s="7">
        <v>3.05</v>
      </c>
      <c r="E94" s="150">
        <v>2.9</v>
      </c>
      <c r="F94" s="6">
        <f t="shared" si="0"/>
        <v>95.08196721311477</v>
      </c>
      <c r="G94" s="149">
        <v>1.72</v>
      </c>
      <c r="H94" s="110">
        <f t="shared" si="2"/>
        <v>59.310344827586206</v>
      </c>
      <c r="K94" s="151" t="s">
        <v>256</v>
      </c>
      <c r="L94" s="111" t="s">
        <v>255</v>
      </c>
      <c r="M94" s="111"/>
    </row>
    <row r="95" spans="1:13" ht="12.75">
      <c r="A95" s="2">
        <v>271.27</v>
      </c>
      <c r="B95" s="2">
        <v>274.32</v>
      </c>
      <c r="C95" s="7">
        <v>3.05</v>
      </c>
      <c r="E95" s="150">
        <v>2</v>
      </c>
      <c r="F95" s="6">
        <f t="shared" si="0"/>
        <v>65.57377049180329</v>
      </c>
      <c r="G95" s="149">
        <v>0.14</v>
      </c>
      <c r="H95" s="110">
        <f t="shared" si="2"/>
        <v>7.000000000000001</v>
      </c>
      <c r="K95" s="151" t="s">
        <v>256</v>
      </c>
      <c r="L95" s="111" t="s">
        <v>255</v>
      </c>
      <c r="M95" s="111"/>
    </row>
    <row r="96" spans="1:13" ht="12.75">
      <c r="A96" s="2">
        <v>274.32</v>
      </c>
      <c r="B96" s="2">
        <v>276.45</v>
      </c>
      <c r="C96" s="7">
        <v>2.13</v>
      </c>
      <c r="E96" s="150">
        <v>1.71</v>
      </c>
      <c r="F96" s="6">
        <f t="shared" si="0"/>
        <v>80.28169014084507</v>
      </c>
      <c r="G96" s="149">
        <v>0.41</v>
      </c>
      <c r="H96" s="110">
        <f t="shared" si="2"/>
        <v>23.976608187134502</v>
      </c>
      <c r="K96" s="151" t="s">
        <v>256</v>
      </c>
      <c r="L96" s="111" t="s">
        <v>255</v>
      </c>
      <c r="M96" s="111"/>
    </row>
    <row r="97" spans="1:13" ht="12.75">
      <c r="A97" s="2">
        <v>276.45</v>
      </c>
      <c r="B97" s="2">
        <v>279.5</v>
      </c>
      <c r="C97" s="7">
        <v>3.05</v>
      </c>
      <c r="E97" s="150">
        <v>2.82</v>
      </c>
      <c r="F97" s="6">
        <f t="shared" si="0"/>
        <v>92.45901639344262</v>
      </c>
      <c r="G97" s="149">
        <v>1.84</v>
      </c>
      <c r="H97" s="110">
        <f t="shared" si="2"/>
        <v>65.24822695035462</v>
      </c>
      <c r="K97" s="151" t="s">
        <v>256</v>
      </c>
      <c r="L97" s="111" t="s">
        <v>255</v>
      </c>
      <c r="M97" s="111"/>
    </row>
    <row r="98" spans="1:13" ht="12.75">
      <c r="A98" s="2">
        <v>279.5</v>
      </c>
      <c r="B98" s="2">
        <v>281.94</v>
      </c>
      <c r="C98" s="7">
        <v>2.44</v>
      </c>
      <c r="E98" s="150">
        <v>2.47</v>
      </c>
      <c r="F98" s="6">
        <f t="shared" si="0"/>
        <v>101.22950819672131</v>
      </c>
      <c r="G98" s="149">
        <v>1.9</v>
      </c>
      <c r="H98" s="110">
        <f t="shared" si="2"/>
        <v>76.92307692307692</v>
      </c>
      <c r="K98" s="151" t="s">
        <v>256</v>
      </c>
      <c r="L98" s="111" t="s">
        <v>255</v>
      </c>
      <c r="M98" s="111"/>
    </row>
    <row r="99" spans="1:13" ht="12.75">
      <c r="A99" s="2">
        <v>281.94</v>
      </c>
      <c r="B99" s="2">
        <v>284.99</v>
      </c>
      <c r="C99" s="7">
        <v>3.05</v>
      </c>
      <c r="E99" s="150">
        <v>2.95</v>
      </c>
      <c r="F99" s="6">
        <f t="shared" si="0"/>
        <v>96.72131147540985</v>
      </c>
      <c r="G99" s="149">
        <v>2.09</v>
      </c>
      <c r="H99" s="110">
        <f t="shared" si="2"/>
        <v>70.84745762711864</v>
      </c>
      <c r="K99" s="151" t="s">
        <v>256</v>
      </c>
      <c r="L99" s="111" t="s">
        <v>255</v>
      </c>
      <c r="M99" s="111"/>
    </row>
    <row r="100" spans="1:13" ht="12.75">
      <c r="A100" s="2">
        <v>284.99</v>
      </c>
      <c r="B100" s="2">
        <v>288.04</v>
      </c>
      <c r="C100" s="7">
        <v>3.05</v>
      </c>
      <c r="E100" s="150">
        <v>2.89</v>
      </c>
      <c r="F100" s="6">
        <f t="shared" si="0"/>
        <v>94.75409836065575</v>
      </c>
      <c r="G100" s="149">
        <v>0.7</v>
      </c>
      <c r="H100" s="110">
        <f t="shared" si="2"/>
        <v>24.221453287197228</v>
      </c>
      <c r="K100" s="151" t="s">
        <v>256</v>
      </c>
      <c r="L100" s="111" t="s">
        <v>255</v>
      </c>
      <c r="M100" s="111"/>
    </row>
    <row r="101" spans="1:13" ht="12.75">
      <c r="A101" s="2">
        <v>288.04</v>
      </c>
      <c r="B101" s="2">
        <v>291.08</v>
      </c>
      <c r="C101" s="7">
        <v>3.04</v>
      </c>
      <c r="E101" s="150">
        <v>2.93</v>
      </c>
      <c r="F101" s="6">
        <f t="shared" si="0"/>
        <v>96.38157894736842</v>
      </c>
      <c r="G101" s="149">
        <v>0.51</v>
      </c>
      <c r="H101" s="110">
        <f t="shared" si="2"/>
        <v>17.406143344709896</v>
      </c>
      <c r="K101" s="151" t="s">
        <v>256</v>
      </c>
      <c r="L101" s="111" t="s">
        <v>255</v>
      </c>
      <c r="M101" s="111"/>
    </row>
    <row r="102" spans="1:13" ht="12.75">
      <c r="A102" s="2">
        <v>291.08</v>
      </c>
      <c r="B102" s="2">
        <v>294.13</v>
      </c>
      <c r="C102" s="7">
        <v>3.05</v>
      </c>
      <c r="E102" s="150">
        <v>2.98</v>
      </c>
      <c r="F102" s="6">
        <f t="shared" si="0"/>
        <v>97.70491803278689</v>
      </c>
      <c r="G102" s="149">
        <v>1.57</v>
      </c>
      <c r="H102" s="110">
        <f t="shared" si="2"/>
        <v>52.68456375838927</v>
      </c>
      <c r="K102" s="151" t="s">
        <v>256</v>
      </c>
      <c r="L102" s="111" t="s">
        <v>255</v>
      </c>
      <c r="M102" s="111"/>
    </row>
    <row r="103" spans="1:14" ht="75" customHeight="1">
      <c r="A103" s="52" t="s">
        <v>8</v>
      </c>
      <c r="B103" s="52" t="s">
        <v>9</v>
      </c>
      <c r="C103" s="52" t="s">
        <v>10</v>
      </c>
      <c r="D103" s="53"/>
      <c r="E103" s="59" t="s">
        <v>11</v>
      </c>
      <c r="F103" s="61" t="s">
        <v>36</v>
      </c>
      <c r="G103" s="52" t="s">
        <v>14</v>
      </c>
      <c r="H103" s="62" t="s">
        <v>37</v>
      </c>
      <c r="I103" s="53"/>
      <c r="J103" s="54" t="s">
        <v>21</v>
      </c>
      <c r="K103" s="55" t="s">
        <v>16</v>
      </c>
      <c r="L103" s="55" t="s">
        <v>15</v>
      </c>
      <c r="M103" s="53"/>
      <c r="N103" s="56" t="s">
        <v>26</v>
      </c>
    </row>
    <row r="104" spans="1:13" ht="12.75">
      <c r="A104" s="2">
        <v>294.13</v>
      </c>
      <c r="B104" s="2">
        <v>297.18</v>
      </c>
      <c r="C104" s="7">
        <v>3.05</v>
      </c>
      <c r="E104" s="150">
        <v>3.02</v>
      </c>
      <c r="F104" s="6">
        <f t="shared" si="0"/>
        <v>99.01639344262296</v>
      </c>
      <c r="G104" s="149">
        <v>2.38</v>
      </c>
      <c r="H104" s="110">
        <f t="shared" si="2"/>
        <v>78.80794701986754</v>
      </c>
      <c r="K104" s="151" t="s">
        <v>256</v>
      </c>
      <c r="L104" s="111" t="s">
        <v>255</v>
      </c>
      <c r="M104" s="111"/>
    </row>
    <row r="105" spans="1:13" ht="12.75">
      <c r="A105" s="2">
        <v>297.18</v>
      </c>
      <c r="B105" s="2">
        <v>300.23</v>
      </c>
      <c r="C105" s="7">
        <v>3.05</v>
      </c>
      <c r="D105" s="152">
        <v>2.94</v>
      </c>
      <c r="E105" s="150">
        <v>2.94</v>
      </c>
      <c r="F105" s="6">
        <f t="shared" si="0"/>
        <v>96.39344262295081</v>
      </c>
      <c r="G105" s="149">
        <v>2.32</v>
      </c>
      <c r="H105" s="110">
        <f t="shared" si="2"/>
        <v>78.91156462585033</v>
      </c>
      <c r="K105" s="151" t="s">
        <v>256</v>
      </c>
      <c r="L105" s="111" t="s">
        <v>255</v>
      </c>
      <c r="M105" s="111"/>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 11-05&amp;C&amp;"Arial,Bold"&amp;14GEOTECHNICAL LOG</oddFooter>
  </headerFooter>
</worksheet>
</file>

<file path=xl/worksheets/sheet3.xml><?xml version="1.0" encoding="utf-8"?>
<worksheet xmlns="http://schemas.openxmlformats.org/spreadsheetml/2006/main" xmlns:r="http://schemas.openxmlformats.org/officeDocument/2006/relationships">
  <dimension ref="A1:R27"/>
  <sheetViews>
    <sheetView view="pageBreakPreview" zoomScale="60" workbookViewId="0" topLeftCell="A1">
      <selection activeCell="R5" sqref="R5"/>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3.00390625" style="0" customWidth="1"/>
    <col min="15" max="15" width="9.140625" style="0" customWidth="1"/>
  </cols>
  <sheetData>
    <row r="1" spans="1:18" ht="29.25" customHeight="1">
      <c r="A1" s="237" t="s">
        <v>335</v>
      </c>
      <c r="B1" s="237"/>
      <c r="C1" s="237"/>
      <c r="D1" s="237"/>
      <c r="E1" s="237"/>
      <c r="F1" s="237"/>
      <c r="G1" s="237"/>
      <c r="H1" s="237"/>
      <c r="I1" s="237"/>
      <c r="J1" s="237"/>
      <c r="K1" s="237"/>
      <c r="L1" s="238" t="s">
        <v>336</v>
      </c>
      <c r="M1" s="238"/>
      <c r="N1" s="238"/>
      <c r="O1" s="238"/>
      <c r="P1" s="238"/>
      <c r="Q1" s="238"/>
      <c r="R1" s="238"/>
    </row>
    <row r="2" spans="3:18" ht="3.75" customHeight="1">
      <c r="C2" s="13"/>
      <c r="D2" s="10"/>
      <c r="E2" s="11"/>
      <c r="F2" s="9"/>
      <c r="H2" s="9"/>
      <c r="J2" s="10"/>
      <c r="K2" s="11"/>
      <c r="N2" s="13"/>
      <c r="O2" s="10"/>
      <c r="P2" s="11"/>
      <c r="Q2" s="11"/>
      <c r="R2" s="9"/>
    </row>
    <row r="3" spans="1:18" ht="59.25" customHeight="1">
      <c r="A3" s="19" t="s">
        <v>19</v>
      </c>
      <c r="B3" s="38" t="s">
        <v>8</v>
      </c>
      <c r="C3" s="38" t="s">
        <v>9</v>
      </c>
      <c r="D3" s="15"/>
      <c r="E3" s="14" t="s">
        <v>34</v>
      </c>
      <c r="F3" s="16"/>
      <c r="G3" s="19" t="s">
        <v>19</v>
      </c>
      <c r="H3" s="38" t="s">
        <v>8</v>
      </c>
      <c r="I3" s="38" t="s">
        <v>9</v>
      </c>
      <c r="J3" s="15"/>
      <c r="K3" s="14" t="s">
        <v>34</v>
      </c>
      <c r="L3" s="19" t="s">
        <v>19</v>
      </c>
      <c r="M3" s="38" t="s">
        <v>8</v>
      </c>
      <c r="N3" s="38" t="s">
        <v>9</v>
      </c>
      <c r="O3" s="15"/>
      <c r="P3" s="14" t="s">
        <v>34</v>
      </c>
      <c r="Q3" s="167"/>
      <c r="R3" s="16"/>
    </row>
    <row r="4" ht="3.75" customHeight="1"/>
    <row r="5" spans="1:18" ht="25.5" customHeight="1">
      <c r="A5" s="145">
        <v>1</v>
      </c>
      <c r="B5" s="153">
        <v>6.1</v>
      </c>
      <c r="C5" s="153">
        <v>10.93</v>
      </c>
      <c r="D5" s="154"/>
      <c r="E5" s="155" t="s">
        <v>257</v>
      </c>
      <c r="F5" s="156"/>
      <c r="G5" s="145">
        <v>24</v>
      </c>
      <c r="H5" s="141">
        <v>121.08</v>
      </c>
      <c r="I5" s="141">
        <v>126.08</v>
      </c>
      <c r="J5" s="154"/>
      <c r="K5" s="155" t="s">
        <v>257</v>
      </c>
      <c r="L5" s="143">
        <v>47</v>
      </c>
      <c r="M5" s="143">
        <v>244.35</v>
      </c>
      <c r="N5" s="143">
        <v>249.66</v>
      </c>
      <c r="O5" s="143"/>
      <c r="P5" s="155" t="s">
        <v>257</v>
      </c>
      <c r="Q5" s="168"/>
      <c r="R5" s="9"/>
    </row>
    <row r="6" spans="1:18" ht="25.5" customHeight="1">
      <c r="A6" s="145">
        <v>2</v>
      </c>
      <c r="B6" s="153">
        <v>10.93</v>
      </c>
      <c r="C6" s="153">
        <v>16.7</v>
      </c>
      <c r="D6" s="154"/>
      <c r="E6" s="155" t="s">
        <v>257</v>
      </c>
      <c r="F6" s="156"/>
      <c r="G6" s="145">
        <v>25</v>
      </c>
      <c r="H6" s="141">
        <v>126.37</v>
      </c>
      <c r="I6" s="141">
        <v>131.37</v>
      </c>
      <c r="J6" s="154"/>
      <c r="K6" s="155" t="s">
        <v>257</v>
      </c>
      <c r="L6" s="143">
        <v>48</v>
      </c>
      <c r="M6" s="143">
        <v>249.66</v>
      </c>
      <c r="N6" s="143">
        <v>254.97</v>
      </c>
      <c r="O6" s="143"/>
      <c r="P6" s="157" t="s">
        <v>257</v>
      </c>
      <c r="Q6" s="157"/>
      <c r="R6" s="9"/>
    </row>
    <row r="7" spans="1:18" ht="25.5" customHeight="1">
      <c r="A7" s="145">
        <v>3</v>
      </c>
      <c r="B7" s="153">
        <v>16.7</v>
      </c>
      <c r="C7" s="153">
        <v>22.18</v>
      </c>
      <c r="D7" s="154"/>
      <c r="E7" s="155" t="s">
        <v>257</v>
      </c>
      <c r="F7" s="156"/>
      <c r="G7" s="145">
        <v>26</v>
      </c>
      <c r="H7" s="141">
        <v>131.37</v>
      </c>
      <c r="I7" s="141">
        <v>136.65</v>
      </c>
      <c r="J7" s="154"/>
      <c r="K7" s="155" t="s">
        <v>257</v>
      </c>
      <c r="L7" s="158">
        <v>49</v>
      </c>
      <c r="M7" s="159">
        <v>254.97</v>
      </c>
      <c r="N7" s="159">
        <v>260.47</v>
      </c>
      <c r="P7" s="157" t="s">
        <v>257</v>
      </c>
      <c r="Q7" s="157"/>
      <c r="R7" s="9"/>
    </row>
    <row r="8" spans="1:18" ht="25.5" customHeight="1">
      <c r="A8" s="145">
        <v>4</v>
      </c>
      <c r="B8" s="153">
        <v>22.18</v>
      </c>
      <c r="C8" s="153">
        <v>27.56</v>
      </c>
      <c r="D8" s="154"/>
      <c r="E8" s="155" t="s">
        <v>257</v>
      </c>
      <c r="F8" s="156"/>
      <c r="G8" s="145">
        <v>27</v>
      </c>
      <c r="H8" s="141">
        <v>136.65</v>
      </c>
      <c r="I8" s="141">
        <v>142.12</v>
      </c>
      <c r="J8" s="154"/>
      <c r="K8" s="155" t="s">
        <v>257</v>
      </c>
      <c r="L8" s="158">
        <v>50</v>
      </c>
      <c r="M8" s="159">
        <v>260.47</v>
      </c>
      <c r="N8" s="159">
        <v>265.39</v>
      </c>
      <c r="P8" s="157" t="s">
        <v>257</v>
      </c>
      <c r="Q8" s="157"/>
      <c r="R8" s="9"/>
    </row>
    <row r="9" spans="1:18" ht="25.5" customHeight="1">
      <c r="A9" s="145">
        <v>5</v>
      </c>
      <c r="B9" s="153">
        <v>27.56</v>
      </c>
      <c r="C9" s="153">
        <v>32.78</v>
      </c>
      <c r="D9" s="154"/>
      <c r="E9" s="155" t="s">
        <v>257</v>
      </c>
      <c r="F9" s="156"/>
      <c r="G9" s="145">
        <v>28</v>
      </c>
      <c r="H9" s="141">
        <v>142.12</v>
      </c>
      <c r="I9" s="141">
        <v>147.66</v>
      </c>
      <c r="J9" s="154"/>
      <c r="K9" s="155" t="s">
        <v>257</v>
      </c>
      <c r="L9" s="158">
        <v>51</v>
      </c>
      <c r="M9" s="159">
        <v>265.39</v>
      </c>
      <c r="N9" s="159">
        <v>270.91</v>
      </c>
      <c r="P9" s="157" t="s">
        <v>257</v>
      </c>
      <c r="Q9" s="157"/>
      <c r="R9" s="9"/>
    </row>
    <row r="10" spans="1:18" ht="25.5" customHeight="1">
      <c r="A10" s="145">
        <v>6</v>
      </c>
      <c r="B10" s="153">
        <v>32.78</v>
      </c>
      <c r="C10" s="153">
        <v>37.78</v>
      </c>
      <c r="D10" s="154"/>
      <c r="E10" s="155" t="s">
        <v>257</v>
      </c>
      <c r="F10" s="156"/>
      <c r="G10" s="145">
        <v>29</v>
      </c>
      <c r="H10" s="141">
        <v>147.66</v>
      </c>
      <c r="I10" s="141">
        <v>152.74</v>
      </c>
      <c r="J10" s="154"/>
      <c r="K10" s="155" t="s">
        <v>257</v>
      </c>
      <c r="L10" s="158">
        <v>52</v>
      </c>
      <c r="M10" s="159">
        <v>270.91</v>
      </c>
      <c r="N10" s="159">
        <v>275.14</v>
      </c>
      <c r="P10" s="157" t="s">
        <v>257</v>
      </c>
      <c r="Q10" s="157"/>
      <c r="R10" s="9"/>
    </row>
    <row r="11" spans="1:18" ht="25.5" customHeight="1">
      <c r="A11" s="145">
        <v>7</v>
      </c>
      <c r="B11" s="153">
        <v>37.97</v>
      </c>
      <c r="C11" s="153">
        <v>43.39</v>
      </c>
      <c r="D11" s="154"/>
      <c r="E11" s="155" t="s">
        <v>257</v>
      </c>
      <c r="F11" s="156"/>
      <c r="G11" s="145">
        <v>30</v>
      </c>
      <c r="H11" s="141">
        <v>152.74</v>
      </c>
      <c r="I11" s="141">
        <v>158.44</v>
      </c>
      <c r="J11" s="154"/>
      <c r="K11" s="155" t="s">
        <v>257</v>
      </c>
      <c r="L11" s="158">
        <v>53</v>
      </c>
      <c r="M11" s="159">
        <v>275.14</v>
      </c>
      <c r="N11" s="159">
        <v>280.43</v>
      </c>
      <c r="P11" s="157" t="s">
        <v>257</v>
      </c>
      <c r="Q11" s="157"/>
      <c r="R11" s="9"/>
    </row>
    <row r="12" spans="1:18" ht="25.5" customHeight="1">
      <c r="A12" s="145">
        <v>8</v>
      </c>
      <c r="B12" s="153">
        <v>43.39</v>
      </c>
      <c r="C12" s="153">
        <v>47.87</v>
      </c>
      <c r="D12" s="154"/>
      <c r="E12" s="155" t="s">
        <v>257</v>
      </c>
      <c r="F12" s="156"/>
      <c r="G12" s="145">
        <v>31</v>
      </c>
      <c r="H12" s="141">
        <v>158.44</v>
      </c>
      <c r="I12" s="141">
        <v>163.89</v>
      </c>
      <c r="J12" s="154"/>
      <c r="K12" s="155" t="s">
        <v>257</v>
      </c>
      <c r="L12" s="158">
        <v>54</v>
      </c>
      <c r="M12" s="159">
        <v>280.43</v>
      </c>
      <c r="N12" s="159">
        <v>285.92</v>
      </c>
      <c r="P12" s="157" t="s">
        <v>257</v>
      </c>
      <c r="Q12" s="157"/>
      <c r="R12" s="9"/>
    </row>
    <row r="13" spans="1:18" ht="25.5" customHeight="1">
      <c r="A13" s="145">
        <v>9</v>
      </c>
      <c r="B13" s="153">
        <v>47.87</v>
      </c>
      <c r="C13" s="153">
        <v>52.82</v>
      </c>
      <c r="D13" s="154"/>
      <c r="E13" s="155" t="s">
        <v>257</v>
      </c>
      <c r="F13" s="156"/>
      <c r="G13" s="145">
        <v>32</v>
      </c>
      <c r="H13" s="141">
        <v>163.89</v>
      </c>
      <c r="I13" s="141">
        <v>169.34</v>
      </c>
      <c r="J13" s="154"/>
      <c r="K13" s="155" t="s">
        <v>257</v>
      </c>
      <c r="L13" s="158">
        <v>55</v>
      </c>
      <c r="M13" s="159">
        <v>285.92</v>
      </c>
      <c r="N13" s="159">
        <v>291.08</v>
      </c>
      <c r="P13" s="157" t="s">
        <v>257</v>
      </c>
      <c r="Q13" s="157"/>
      <c r="R13" s="9"/>
    </row>
    <row r="14" spans="1:18" ht="25.5" customHeight="1">
      <c r="A14" s="145">
        <v>10</v>
      </c>
      <c r="B14" s="153">
        <v>52.82</v>
      </c>
      <c r="C14" s="153">
        <v>57.46</v>
      </c>
      <c r="D14" s="154"/>
      <c r="E14" s="155" t="s">
        <v>257</v>
      </c>
      <c r="F14" s="156"/>
      <c r="G14" s="145">
        <v>33</v>
      </c>
      <c r="H14" s="141">
        <v>169.34</v>
      </c>
      <c r="I14" s="141">
        <v>174.81</v>
      </c>
      <c r="J14" s="154"/>
      <c r="K14" s="155" t="s">
        <v>257</v>
      </c>
      <c r="L14" s="158">
        <v>56</v>
      </c>
      <c r="M14" s="159">
        <v>291.08</v>
      </c>
      <c r="N14" s="159">
        <v>296.57</v>
      </c>
      <c r="P14" s="157" t="s">
        <v>257</v>
      </c>
      <c r="Q14" s="157"/>
      <c r="R14" s="9"/>
    </row>
    <row r="15" spans="1:18" ht="25.5" customHeight="1">
      <c r="A15" s="145">
        <v>11</v>
      </c>
      <c r="B15" s="153" t="s">
        <v>258</v>
      </c>
      <c r="C15" s="153" t="s">
        <v>259</v>
      </c>
      <c r="D15" s="154"/>
      <c r="E15" s="155" t="s">
        <v>257</v>
      </c>
      <c r="F15" s="156"/>
      <c r="G15" s="145">
        <v>34</v>
      </c>
      <c r="H15" s="141">
        <v>174.81</v>
      </c>
      <c r="I15" s="141">
        <v>180.25</v>
      </c>
      <c r="J15" s="154"/>
      <c r="K15" s="155" t="s">
        <v>257</v>
      </c>
      <c r="L15" s="158">
        <v>57</v>
      </c>
      <c r="M15" s="159">
        <v>296.57</v>
      </c>
      <c r="N15" s="159">
        <v>300.23</v>
      </c>
      <c r="P15" s="157" t="s">
        <v>257</v>
      </c>
      <c r="Q15" s="157"/>
      <c r="R15" s="9"/>
    </row>
    <row r="16" spans="1:18" ht="25.5" customHeight="1">
      <c r="A16" s="145">
        <v>12</v>
      </c>
      <c r="B16" s="153">
        <v>63.35</v>
      </c>
      <c r="C16" s="153">
        <v>67.09</v>
      </c>
      <c r="D16" s="154"/>
      <c r="E16" s="155" t="s">
        <v>257</v>
      </c>
      <c r="F16" s="156"/>
      <c r="G16" s="145">
        <v>35</v>
      </c>
      <c r="H16" s="141">
        <v>180.25</v>
      </c>
      <c r="I16" s="141">
        <v>185.59</v>
      </c>
      <c r="J16" s="154"/>
      <c r="K16" s="155" t="s">
        <v>257</v>
      </c>
      <c r="L16" s="164"/>
      <c r="M16" s="165"/>
      <c r="N16" s="165"/>
      <c r="O16" s="10"/>
      <c r="P16" s="166"/>
      <c r="Q16" s="11"/>
      <c r="R16" s="9"/>
    </row>
    <row r="17" spans="1:18" ht="25.5" customHeight="1">
      <c r="A17" s="145">
        <v>13</v>
      </c>
      <c r="B17" s="153">
        <v>67.09</v>
      </c>
      <c r="C17" s="153">
        <v>72.02</v>
      </c>
      <c r="D17" s="154"/>
      <c r="E17" s="155" t="s">
        <v>257</v>
      </c>
      <c r="F17" s="156"/>
      <c r="G17" s="145">
        <v>36</v>
      </c>
      <c r="H17" s="141">
        <v>185.59</v>
      </c>
      <c r="I17" s="141">
        <v>191.11</v>
      </c>
      <c r="J17" s="154"/>
      <c r="K17" s="155" t="s">
        <v>257</v>
      </c>
      <c r="L17" s="164"/>
      <c r="M17" s="165"/>
      <c r="N17" s="165"/>
      <c r="O17" s="10"/>
      <c r="P17" s="166"/>
      <c r="Q17" s="11"/>
      <c r="R17" s="9"/>
    </row>
    <row r="18" spans="1:18" ht="25.5" customHeight="1">
      <c r="A18" s="145">
        <v>14</v>
      </c>
      <c r="B18" s="153">
        <v>72.02</v>
      </c>
      <c r="C18" s="153">
        <v>76.7</v>
      </c>
      <c r="D18" s="154"/>
      <c r="E18" s="155" t="s">
        <v>257</v>
      </c>
      <c r="F18" s="156"/>
      <c r="G18" s="145">
        <v>37</v>
      </c>
      <c r="H18" s="141">
        <v>191.11</v>
      </c>
      <c r="I18" s="141">
        <v>196.55</v>
      </c>
      <c r="J18" s="154"/>
      <c r="K18" s="155" t="s">
        <v>257</v>
      </c>
      <c r="L18" s="164"/>
      <c r="M18" s="165"/>
      <c r="N18" s="165"/>
      <c r="O18" s="10"/>
      <c r="P18" s="166"/>
      <c r="Q18" s="11"/>
      <c r="R18" s="9"/>
    </row>
    <row r="19" spans="1:18" ht="25.5" customHeight="1">
      <c r="A19" s="145">
        <v>15</v>
      </c>
      <c r="B19" s="153">
        <v>76.7</v>
      </c>
      <c r="C19" s="153">
        <v>81.62</v>
      </c>
      <c r="D19" s="154"/>
      <c r="E19" s="155" t="s">
        <v>257</v>
      </c>
      <c r="F19" s="156"/>
      <c r="G19" s="145">
        <v>38</v>
      </c>
      <c r="H19" s="141">
        <v>196.55</v>
      </c>
      <c r="I19" s="141">
        <v>202.12</v>
      </c>
      <c r="J19" s="154"/>
      <c r="K19" s="155" t="s">
        <v>257</v>
      </c>
      <c r="L19" s="164"/>
      <c r="M19" s="165"/>
      <c r="N19" s="165"/>
      <c r="O19" s="10"/>
      <c r="P19" s="166"/>
      <c r="Q19" s="11"/>
      <c r="R19" s="9"/>
    </row>
    <row r="20" spans="1:11" ht="25.5" customHeight="1">
      <c r="A20" s="145">
        <v>16</v>
      </c>
      <c r="B20" s="153">
        <v>81.62</v>
      </c>
      <c r="C20" s="153">
        <v>85.92</v>
      </c>
      <c r="D20" s="154"/>
      <c r="E20" s="155" t="s">
        <v>257</v>
      </c>
      <c r="F20" s="156"/>
      <c r="G20" s="145">
        <v>39</v>
      </c>
      <c r="H20" s="141">
        <v>202.12</v>
      </c>
      <c r="I20" s="141">
        <v>207.38</v>
      </c>
      <c r="J20" s="154"/>
      <c r="K20" s="155" t="s">
        <v>257</v>
      </c>
    </row>
    <row r="21" spans="1:11" ht="25.5" customHeight="1">
      <c r="A21" s="145">
        <v>17</v>
      </c>
      <c r="B21" s="153">
        <v>85.92</v>
      </c>
      <c r="C21" s="153">
        <v>91.05</v>
      </c>
      <c r="D21" s="154"/>
      <c r="E21" s="155" t="s">
        <v>257</v>
      </c>
      <c r="F21" s="156"/>
      <c r="G21" s="145">
        <v>40</v>
      </c>
      <c r="H21" s="141">
        <v>207.38</v>
      </c>
      <c r="I21" s="141">
        <v>212.75</v>
      </c>
      <c r="J21" s="154"/>
      <c r="K21" s="155" t="s">
        <v>257</v>
      </c>
    </row>
    <row r="22" spans="1:11" ht="25.5" customHeight="1">
      <c r="A22" s="145">
        <v>18</v>
      </c>
      <c r="B22" s="153">
        <v>91.05</v>
      </c>
      <c r="C22" s="153">
        <v>96.12</v>
      </c>
      <c r="D22" s="154"/>
      <c r="E22" s="155" t="s">
        <v>257</v>
      </c>
      <c r="F22" s="156"/>
      <c r="G22" s="145">
        <v>41</v>
      </c>
      <c r="H22" s="141">
        <v>212.75</v>
      </c>
      <c r="I22" s="141">
        <v>217.92</v>
      </c>
      <c r="J22" s="154"/>
      <c r="K22" s="155" t="s">
        <v>257</v>
      </c>
    </row>
    <row r="23" spans="1:11" ht="25.5" customHeight="1">
      <c r="A23" s="145">
        <v>19</v>
      </c>
      <c r="B23" s="153">
        <v>96.12</v>
      </c>
      <c r="C23" s="141">
        <v>101.26</v>
      </c>
      <c r="D23" s="154"/>
      <c r="E23" s="155" t="s">
        <v>257</v>
      </c>
      <c r="F23" s="156"/>
      <c r="G23" s="145">
        <v>42</v>
      </c>
      <c r="H23" s="141">
        <v>217.92</v>
      </c>
      <c r="I23" s="141">
        <v>223.58</v>
      </c>
      <c r="J23" s="154"/>
      <c r="K23" s="155" t="s">
        <v>257</v>
      </c>
    </row>
    <row r="24" spans="1:11" ht="25.5" customHeight="1">
      <c r="A24" s="145">
        <v>20</v>
      </c>
      <c r="B24" s="141">
        <v>101.26</v>
      </c>
      <c r="C24" s="141">
        <v>106.31</v>
      </c>
      <c r="D24" s="154"/>
      <c r="E24" s="155" t="s">
        <v>257</v>
      </c>
      <c r="F24" s="156"/>
      <c r="G24" s="145">
        <v>43</v>
      </c>
      <c r="H24" s="141">
        <v>223.58</v>
      </c>
      <c r="I24" s="141">
        <v>228.6</v>
      </c>
      <c r="J24" s="154"/>
      <c r="K24" s="155" t="s">
        <v>257</v>
      </c>
    </row>
    <row r="25" spans="1:11" ht="25.5" customHeight="1">
      <c r="A25" s="145">
        <v>21</v>
      </c>
      <c r="B25" s="141">
        <v>106.31</v>
      </c>
      <c r="C25" s="141">
        <v>111.36</v>
      </c>
      <c r="D25" s="154"/>
      <c r="E25" s="155" t="s">
        <v>257</v>
      </c>
      <c r="F25" s="156"/>
      <c r="G25" s="145">
        <v>44</v>
      </c>
      <c r="H25" s="141">
        <v>228.6</v>
      </c>
      <c r="I25" s="141">
        <v>233.83</v>
      </c>
      <c r="J25" s="154"/>
      <c r="K25" s="155" t="s">
        <v>257</v>
      </c>
    </row>
    <row r="26" spans="1:11" ht="25.5" customHeight="1">
      <c r="A26" s="145">
        <v>22</v>
      </c>
      <c r="B26" s="141">
        <v>111.36</v>
      </c>
      <c r="C26" s="141">
        <v>116.11</v>
      </c>
      <c r="D26" s="154"/>
      <c r="E26" s="155" t="s">
        <v>257</v>
      </c>
      <c r="F26" s="156"/>
      <c r="G26" s="145">
        <v>45</v>
      </c>
      <c r="H26" s="141">
        <v>233.83</v>
      </c>
      <c r="I26" s="141">
        <v>239.23</v>
      </c>
      <c r="J26" s="154"/>
      <c r="K26" s="155" t="s">
        <v>257</v>
      </c>
    </row>
    <row r="27" spans="1:11" ht="25.5" customHeight="1">
      <c r="A27" s="145">
        <v>23</v>
      </c>
      <c r="B27" s="141">
        <v>116.11</v>
      </c>
      <c r="C27" s="141">
        <v>121.08</v>
      </c>
      <c r="D27" s="154"/>
      <c r="E27" s="155" t="s">
        <v>257</v>
      </c>
      <c r="F27" s="156"/>
      <c r="G27" s="145">
        <v>46</v>
      </c>
      <c r="H27" s="141">
        <v>239.23</v>
      </c>
      <c r="I27" s="141">
        <v>244.35</v>
      </c>
      <c r="J27" s="154"/>
      <c r="K27" s="155" t="s">
        <v>257</v>
      </c>
    </row>
  </sheetData>
  <sheetProtection/>
  <mergeCells count="2">
    <mergeCell ref="A1:K1"/>
    <mergeCell ref="L1:R1"/>
  </mergeCells>
  <printOptions/>
  <pageMargins left="0.75" right="0.5" top="1" bottom="0.75" header="0.5" footer="0.5"/>
  <pageSetup horizontalDpi="600" verticalDpi="600" orientation="portrait" r:id="rId1"/>
  <headerFooter>
    <oddFooter>&amp;C&amp;"Arial,Bold"&amp;14BOX LOG</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3:D38"/>
  <sheetViews>
    <sheetView zoomScalePageLayoutView="0" workbookViewId="0" topLeftCell="A1">
      <selection activeCell="B12" sqref="B12"/>
    </sheetView>
  </sheetViews>
  <sheetFormatPr defaultColWidth="9.140625" defaultRowHeight="12.75"/>
  <cols>
    <col min="1" max="1" width="6.57421875" style="0" customWidth="1"/>
    <col min="2" max="2" width="13.7109375" style="2" customWidth="1"/>
    <col min="3" max="3" width="0.71875" style="0" customWidth="1"/>
    <col min="4" max="4" width="95.57421875" style="0" customWidth="1"/>
  </cols>
  <sheetData>
    <row r="3" spans="1:4" ht="30" customHeight="1">
      <c r="A3" s="239" t="s">
        <v>33</v>
      </c>
      <c r="B3" s="36" t="s">
        <v>13</v>
      </c>
      <c r="C3" s="22"/>
      <c r="D3" s="20" t="s">
        <v>32</v>
      </c>
    </row>
    <row r="4" ht="6.75" customHeight="1">
      <c r="A4" s="239"/>
    </row>
    <row r="5" spans="1:4" ht="24" customHeight="1">
      <c r="A5" s="239"/>
      <c r="B5" s="161">
        <v>43.15</v>
      </c>
      <c r="D5" s="112" t="s">
        <v>305</v>
      </c>
    </row>
    <row r="6" spans="1:4" ht="24" customHeight="1">
      <c r="A6" s="239"/>
      <c r="B6" s="161"/>
      <c r="D6" s="112" t="s">
        <v>306</v>
      </c>
    </row>
    <row r="7" spans="1:4" ht="24" customHeight="1">
      <c r="A7" s="239"/>
      <c r="B7" s="161">
        <v>123.01</v>
      </c>
      <c r="D7" s="112" t="s">
        <v>307</v>
      </c>
    </row>
    <row r="8" spans="1:4" ht="24" customHeight="1">
      <c r="A8" s="239"/>
      <c r="B8" s="161">
        <v>126.2</v>
      </c>
      <c r="D8" s="112" t="s">
        <v>308</v>
      </c>
    </row>
    <row r="9" spans="1:4" ht="24" customHeight="1">
      <c r="A9" s="239"/>
      <c r="B9" s="161">
        <v>266.98</v>
      </c>
      <c r="D9" s="112" t="s">
        <v>309</v>
      </c>
    </row>
    <row r="10" spans="1:4" ht="24" customHeight="1">
      <c r="A10" s="239"/>
      <c r="B10" s="161">
        <v>276.16</v>
      </c>
      <c r="D10" s="112" t="s">
        <v>310</v>
      </c>
    </row>
    <row r="11" spans="1:4" ht="24" customHeight="1">
      <c r="A11" s="239"/>
      <c r="B11" s="161">
        <v>282.72</v>
      </c>
      <c r="D11" s="112" t="s">
        <v>311</v>
      </c>
    </row>
    <row r="12" spans="1:4" ht="24" customHeight="1">
      <c r="A12" s="239"/>
      <c r="B12" s="161"/>
      <c r="D12" s="35"/>
    </row>
    <row r="13" spans="1:4" ht="24" customHeight="1">
      <c r="A13" s="239"/>
      <c r="B13" s="161"/>
      <c r="D13" s="35"/>
    </row>
    <row r="14" spans="1:4" ht="24" customHeight="1">
      <c r="A14" s="239"/>
      <c r="B14" s="161"/>
      <c r="D14" s="35"/>
    </row>
    <row r="15" spans="1:4" ht="24" customHeight="1">
      <c r="A15" s="239"/>
      <c r="B15" s="161"/>
      <c r="D15" s="35"/>
    </row>
    <row r="16" spans="1:4" ht="24" customHeight="1">
      <c r="A16" s="239"/>
      <c r="B16" s="161"/>
      <c r="D16" s="35"/>
    </row>
    <row r="17" spans="1:4" ht="24" customHeight="1">
      <c r="A17" s="239"/>
      <c r="B17" s="161"/>
      <c r="D17" s="35"/>
    </row>
    <row r="18" spans="1:4" ht="24" customHeight="1">
      <c r="A18" s="239"/>
      <c r="B18" s="161"/>
      <c r="D18" s="35"/>
    </row>
    <row r="19" spans="1:4" ht="24" customHeight="1">
      <c r="A19" s="239"/>
      <c r="B19" s="161"/>
      <c r="D19" s="35"/>
    </row>
    <row r="20" spans="1:4" ht="24" customHeight="1">
      <c r="A20" s="239"/>
      <c r="B20" s="161"/>
      <c r="D20" s="35"/>
    </row>
    <row r="21" spans="1:4" ht="24" customHeight="1">
      <c r="A21" s="239"/>
      <c r="B21" s="161"/>
      <c r="D21" s="35"/>
    </row>
    <row r="22" spans="1:4" ht="24" customHeight="1">
      <c r="A22" s="239"/>
      <c r="B22" s="161"/>
      <c r="D22" s="35"/>
    </row>
    <row r="23" ht="12.75">
      <c r="A23" s="39"/>
    </row>
    <row r="24" ht="12.75">
      <c r="A24" s="39"/>
    </row>
    <row r="25" ht="12.75">
      <c r="A25" s="39"/>
    </row>
    <row r="26" ht="12.75">
      <c r="A26" s="39"/>
    </row>
    <row r="27" ht="12.75">
      <c r="A27" s="39"/>
    </row>
    <row r="28" ht="12.75">
      <c r="A28" s="39"/>
    </row>
    <row r="29" ht="12.75">
      <c r="A29" s="39"/>
    </row>
    <row r="30" ht="12.75">
      <c r="A30" s="39"/>
    </row>
    <row r="31" ht="12.75">
      <c r="A31" s="39"/>
    </row>
    <row r="32" ht="12.75">
      <c r="A32" s="39"/>
    </row>
    <row r="33" ht="12.75">
      <c r="A33" s="39"/>
    </row>
    <row r="34" ht="12.75">
      <c r="A34" s="39"/>
    </row>
    <row r="35" ht="12.75">
      <c r="A35" s="39"/>
    </row>
    <row r="36" ht="12.75">
      <c r="A36" s="39"/>
    </row>
    <row r="37" ht="12.75">
      <c r="A37" s="39"/>
    </row>
    <row r="38" ht="12.75">
      <c r="A38" s="39"/>
    </row>
  </sheetData>
  <sheetProtection/>
  <mergeCells count="1">
    <mergeCell ref="A3:A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T68"/>
  <sheetViews>
    <sheetView view="pageLayout" zoomScaleNormal="85" zoomScaleSheetLayoutView="100" workbookViewId="0" topLeftCell="B1">
      <selection activeCell="R15" sqref="R15"/>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45"/>
      <c r="B2" s="251" t="s">
        <v>3</v>
      </c>
      <c r="C2" s="252"/>
      <c r="D2" s="253"/>
      <c r="E2" s="43"/>
      <c r="F2" s="245" t="s">
        <v>0</v>
      </c>
      <c r="G2" s="254"/>
      <c r="H2" s="254"/>
      <c r="I2" s="254"/>
      <c r="J2" s="246"/>
      <c r="K2" s="43"/>
      <c r="L2" s="245" t="s">
        <v>1</v>
      </c>
      <c r="M2" s="246"/>
      <c r="N2" s="43"/>
      <c r="O2" s="245" t="s">
        <v>2</v>
      </c>
      <c r="P2" s="246"/>
      <c r="Q2" s="33"/>
      <c r="R2" s="249" t="s">
        <v>26</v>
      </c>
      <c r="S2" s="18"/>
      <c r="T2" s="247" t="s">
        <v>20</v>
      </c>
    </row>
    <row r="3" spans="1:20" ht="65.25">
      <c r="A3" s="46"/>
      <c r="B3" s="47" t="s">
        <v>29</v>
      </c>
      <c r="C3" s="51" t="s">
        <v>8</v>
      </c>
      <c r="D3" s="51" t="s">
        <v>9</v>
      </c>
      <c r="E3" s="42"/>
      <c r="F3" s="47" t="s">
        <v>6</v>
      </c>
      <c r="G3" s="48" t="s">
        <v>35</v>
      </c>
      <c r="H3" s="49" t="s">
        <v>25</v>
      </c>
      <c r="I3" s="50" t="s">
        <v>22</v>
      </c>
      <c r="J3" s="47" t="s">
        <v>7</v>
      </c>
      <c r="K3" s="42"/>
      <c r="L3" s="49" t="s">
        <v>29</v>
      </c>
      <c r="M3" s="50" t="s">
        <v>5</v>
      </c>
      <c r="N3" s="42"/>
      <c r="O3" s="49" t="s">
        <v>4</v>
      </c>
      <c r="P3" s="50" t="s">
        <v>27</v>
      </c>
      <c r="Q3" s="34"/>
      <c r="R3" s="250"/>
      <c r="S3" s="12"/>
      <c r="T3" s="248"/>
    </row>
    <row r="4" spans="1:18" ht="3" customHeight="1">
      <c r="A4" s="46"/>
      <c r="B4" s="21"/>
      <c r="R4" s="24"/>
    </row>
    <row r="5" spans="1:20" ht="51">
      <c r="A5" s="46"/>
      <c r="B5" s="241" t="s">
        <v>66</v>
      </c>
      <c r="C5" s="242">
        <v>6.1</v>
      </c>
      <c r="D5" s="242">
        <v>43.15</v>
      </c>
      <c r="E5" s="2"/>
      <c r="F5" s="244" t="s">
        <v>67</v>
      </c>
      <c r="G5" s="244" t="s">
        <v>68</v>
      </c>
      <c r="H5" s="117" t="s">
        <v>69</v>
      </c>
      <c r="I5" s="120" t="s">
        <v>70</v>
      </c>
      <c r="J5" s="118" t="s">
        <v>68</v>
      </c>
      <c r="K5" s="2"/>
      <c r="L5" s="26"/>
      <c r="M5" s="27"/>
      <c r="N5" s="2"/>
      <c r="O5" s="26"/>
      <c r="P5" s="27"/>
      <c r="Q5" s="2"/>
      <c r="R5" s="116" t="s">
        <v>321</v>
      </c>
      <c r="S5" s="41"/>
      <c r="T5" s="44"/>
    </row>
    <row r="6" spans="1:20" ht="15.75">
      <c r="A6" s="46"/>
      <c r="B6" s="241"/>
      <c r="C6" s="242"/>
      <c r="D6" s="242"/>
      <c r="E6" s="2"/>
      <c r="F6" s="243"/>
      <c r="G6" s="243"/>
      <c r="H6" s="121" t="s">
        <v>71</v>
      </c>
      <c r="I6" s="122" t="s">
        <v>70</v>
      </c>
      <c r="J6" s="123" t="s">
        <v>72</v>
      </c>
      <c r="K6" s="2"/>
      <c r="L6" s="113"/>
      <c r="M6" s="114"/>
      <c r="N6" s="2"/>
      <c r="O6" s="113"/>
      <c r="P6" s="114"/>
      <c r="Q6" s="2"/>
      <c r="R6" s="25"/>
      <c r="S6" s="41"/>
      <c r="T6" s="44"/>
    </row>
    <row r="7" spans="1:20" ht="38.25">
      <c r="A7" s="46"/>
      <c r="B7" s="240" t="s">
        <v>73</v>
      </c>
      <c r="C7" s="242">
        <v>35.73</v>
      </c>
      <c r="D7" s="242">
        <v>36.61</v>
      </c>
      <c r="E7" s="2"/>
      <c r="F7" s="244" t="s">
        <v>74</v>
      </c>
      <c r="G7" s="244" t="s">
        <v>68</v>
      </c>
      <c r="H7" s="117" t="s">
        <v>71</v>
      </c>
      <c r="I7" s="120" t="s">
        <v>70</v>
      </c>
      <c r="J7" s="118" t="s">
        <v>68</v>
      </c>
      <c r="K7" s="2"/>
      <c r="L7" s="26"/>
      <c r="M7" s="27"/>
      <c r="N7" s="2"/>
      <c r="O7" s="26"/>
      <c r="P7" s="27"/>
      <c r="Q7" s="2"/>
      <c r="R7" s="116" t="s">
        <v>76</v>
      </c>
      <c r="S7" s="41"/>
      <c r="T7" s="44"/>
    </row>
    <row r="8" spans="1:20" ht="15.75">
      <c r="A8" s="46"/>
      <c r="B8" s="241"/>
      <c r="C8" s="242"/>
      <c r="D8" s="242"/>
      <c r="E8" s="2"/>
      <c r="F8" s="243"/>
      <c r="G8" s="243"/>
      <c r="H8" s="121" t="s">
        <v>69</v>
      </c>
      <c r="I8" s="122" t="s">
        <v>70</v>
      </c>
      <c r="J8" s="123" t="s">
        <v>75</v>
      </c>
      <c r="K8" s="2"/>
      <c r="L8" s="113"/>
      <c r="M8" s="114"/>
      <c r="N8" s="2"/>
      <c r="O8" s="113"/>
      <c r="P8" s="114"/>
      <c r="Q8" s="2"/>
      <c r="R8" s="25"/>
      <c r="S8" s="41"/>
      <c r="T8" s="44"/>
    </row>
    <row r="9" spans="1:20" ht="89.25">
      <c r="A9" s="46"/>
      <c r="B9" s="240" t="s">
        <v>66</v>
      </c>
      <c r="C9" s="242">
        <v>43.15</v>
      </c>
      <c r="D9" s="242">
        <v>123.01</v>
      </c>
      <c r="E9" s="2"/>
      <c r="F9" s="244" t="s">
        <v>74</v>
      </c>
      <c r="G9" s="244" t="s">
        <v>72</v>
      </c>
      <c r="H9" s="117" t="s">
        <v>71</v>
      </c>
      <c r="I9" s="120" t="s">
        <v>70</v>
      </c>
      <c r="J9" s="118" t="s">
        <v>72</v>
      </c>
      <c r="K9" s="2"/>
      <c r="L9" s="117" t="s">
        <v>78</v>
      </c>
      <c r="M9" s="27">
        <v>1</v>
      </c>
      <c r="N9" s="2"/>
      <c r="O9" s="117" t="s">
        <v>79</v>
      </c>
      <c r="P9" s="27">
        <v>0.01</v>
      </c>
      <c r="Q9" s="2"/>
      <c r="R9" s="116" t="s">
        <v>81</v>
      </c>
      <c r="S9" s="41"/>
      <c r="T9" s="44"/>
    </row>
    <row r="10" spans="1:20" ht="15.75">
      <c r="A10" s="46"/>
      <c r="B10" s="241"/>
      <c r="C10" s="242"/>
      <c r="D10" s="242"/>
      <c r="E10" s="2"/>
      <c r="F10" s="243"/>
      <c r="G10" s="243"/>
      <c r="H10" s="121" t="s">
        <v>77</v>
      </c>
      <c r="I10" s="122" t="s">
        <v>70</v>
      </c>
      <c r="J10" s="123" t="s">
        <v>75</v>
      </c>
      <c r="K10" s="2"/>
      <c r="L10" s="113"/>
      <c r="M10" s="114"/>
      <c r="N10" s="2"/>
      <c r="O10" s="121" t="s">
        <v>80</v>
      </c>
      <c r="P10" s="114">
        <v>0.01</v>
      </c>
      <c r="Q10" s="2"/>
      <c r="R10" s="25"/>
      <c r="S10" s="41"/>
      <c r="T10" s="44"/>
    </row>
    <row r="11" spans="1:20" ht="15.75">
      <c r="A11" s="46"/>
      <c r="B11" s="240" t="s">
        <v>73</v>
      </c>
      <c r="C11" s="242">
        <v>43.39</v>
      </c>
      <c r="D11" s="242">
        <v>43.5</v>
      </c>
      <c r="E11" s="2"/>
      <c r="F11" s="244" t="s">
        <v>74</v>
      </c>
      <c r="G11" s="244" t="s">
        <v>68</v>
      </c>
      <c r="H11" s="117" t="s">
        <v>71</v>
      </c>
      <c r="I11" s="120" t="s">
        <v>70</v>
      </c>
      <c r="J11" s="118" t="s">
        <v>72</v>
      </c>
      <c r="K11" s="2"/>
      <c r="L11" s="117" t="s">
        <v>78</v>
      </c>
      <c r="M11" s="27">
        <v>3</v>
      </c>
      <c r="N11" s="2"/>
      <c r="O11" s="26"/>
      <c r="P11" s="27"/>
      <c r="Q11" s="2"/>
      <c r="R11" s="116" t="s">
        <v>82</v>
      </c>
      <c r="S11" s="41"/>
      <c r="T11" s="44"/>
    </row>
    <row r="12" spans="1:20" ht="15.75">
      <c r="A12" s="46"/>
      <c r="B12" s="241"/>
      <c r="C12" s="242"/>
      <c r="D12" s="242"/>
      <c r="E12" s="2"/>
      <c r="F12" s="243"/>
      <c r="G12" s="243"/>
      <c r="H12" s="121" t="s">
        <v>77</v>
      </c>
      <c r="I12" s="122" t="s">
        <v>70</v>
      </c>
      <c r="J12" s="123" t="s">
        <v>75</v>
      </c>
      <c r="K12" s="2"/>
      <c r="L12" s="113"/>
      <c r="M12" s="114"/>
      <c r="N12" s="2"/>
      <c r="O12" s="113"/>
      <c r="P12" s="114"/>
      <c r="Q12" s="2"/>
      <c r="R12" s="25"/>
      <c r="S12" s="41"/>
      <c r="T12" s="44"/>
    </row>
    <row r="13" spans="1:20" ht="15.75">
      <c r="A13" s="46"/>
      <c r="B13" s="240" t="s">
        <v>73</v>
      </c>
      <c r="C13" s="242">
        <v>43.6</v>
      </c>
      <c r="D13" s="242">
        <v>44.55</v>
      </c>
      <c r="E13" s="2"/>
      <c r="F13" s="244" t="s">
        <v>74</v>
      </c>
      <c r="G13" s="244" t="s">
        <v>68</v>
      </c>
      <c r="H13" s="117" t="s">
        <v>71</v>
      </c>
      <c r="I13" s="120" t="s">
        <v>70</v>
      </c>
      <c r="J13" s="118" t="s">
        <v>72</v>
      </c>
      <c r="K13" s="2"/>
      <c r="L13" s="26"/>
      <c r="M13" s="27"/>
      <c r="N13" s="2"/>
      <c r="O13" s="117" t="s">
        <v>80</v>
      </c>
      <c r="P13" s="27">
        <v>0.1</v>
      </c>
      <c r="Q13" s="2"/>
      <c r="R13" s="116" t="s">
        <v>338</v>
      </c>
      <c r="S13" s="41"/>
      <c r="T13" s="44"/>
    </row>
    <row r="14" spans="1:20" ht="15.75">
      <c r="A14" s="46"/>
      <c r="B14" s="241"/>
      <c r="C14" s="242"/>
      <c r="D14" s="242"/>
      <c r="E14" s="2"/>
      <c r="F14" s="243"/>
      <c r="G14" s="243"/>
      <c r="H14" s="121" t="s">
        <v>77</v>
      </c>
      <c r="I14" s="122" t="s">
        <v>70</v>
      </c>
      <c r="J14" s="123" t="s">
        <v>75</v>
      </c>
      <c r="K14" s="2"/>
      <c r="L14" s="113"/>
      <c r="M14" s="114"/>
      <c r="N14" s="2"/>
      <c r="O14" s="113"/>
      <c r="P14" s="114"/>
      <c r="Q14" s="2"/>
      <c r="R14" s="25"/>
      <c r="S14" s="41"/>
      <c r="T14" s="44"/>
    </row>
    <row r="15" spans="1:20" ht="25.5">
      <c r="A15" s="46"/>
      <c r="B15" s="240" t="s">
        <v>73</v>
      </c>
      <c r="C15" s="242">
        <v>67.15</v>
      </c>
      <c r="D15" s="242">
        <v>67.42</v>
      </c>
      <c r="E15" s="2"/>
      <c r="F15" s="244" t="s">
        <v>74</v>
      </c>
      <c r="G15" s="244" t="s">
        <v>68</v>
      </c>
      <c r="H15" s="117" t="s">
        <v>71</v>
      </c>
      <c r="I15" s="120" t="s">
        <v>70</v>
      </c>
      <c r="J15" s="118" t="s">
        <v>72</v>
      </c>
      <c r="K15" s="2"/>
      <c r="L15" s="26"/>
      <c r="M15" s="27"/>
      <c r="N15" s="2"/>
      <c r="O15" s="26"/>
      <c r="P15" s="27"/>
      <c r="Q15" s="2"/>
      <c r="R15" s="116" t="s">
        <v>83</v>
      </c>
      <c r="S15" s="41"/>
      <c r="T15" s="44"/>
    </row>
    <row r="16" spans="1:20" ht="15.75">
      <c r="A16" s="46"/>
      <c r="B16" s="241"/>
      <c r="C16" s="242"/>
      <c r="D16" s="242"/>
      <c r="E16" s="2"/>
      <c r="F16" s="243"/>
      <c r="G16" s="243"/>
      <c r="H16" s="121" t="s">
        <v>77</v>
      </c>
      <c r="I16" s="122" t="s">
        <v>70</v>
      </c>
      <c r="J16" s="123" t="s">
        <v>75</v>
      </c>
      <c r="K16" s="2"/>
      <c r="L16" s="113"/>
      <c r="M16" s="114"/>
      <c r="N16" s="2"/>
      <c r="O16" s="113"/>
      <c r="P16" s="114"/>
      <c r="Q16" s="2"/>
      <c r="R16" s="25"/>
      <c r="S16" s="41"/>
      <c r="T16" s="44"/>
    </row>
    <row r="17" spans="1:20" ht="15.75">
      <c r="A17" s="46"/>
      <c r="B17" s="240" t="s">
        <v>73</v>
      </c>
      <c r="C17" s="242">
        <v>84.25</v>
      </c>
      <c r="D17" s="242">
        <v>84.5</v>
      </c>
      <c r="E17" s="2"/>
      <c r="F17" s="243"/>
      <c r="G17" s="243"/>
      <c r="H17" s="26"/>
      <c r="I17" s="27"/>
      <c r="J17" s="28"/>
      <c r="K17" s="2"/>
      <c r="L17" s="26"/>
      <c r="M17" s="27"/>
      <c r="N17" s="2"/>
      <c r="O17" s="117" t="s">
        <v>79</v>
      </c>
      <c r="P17" s="27">
        <v>0.1</v>
      </c>
      <c r="Q17" s="2"/>
      <c r="R17" s="116" t="s">
        <v>224</v>
      </c>
      <c r="S17" s="41"/>
      <c r="T17" s="44"/>
    </row>
    <row r="18" spans="1:20" ht="15.75">
      <c r="A18" s="46"/>
      <c r="B18" s="241"/>
      <c r="C18" s="242"/>
      <c r="D18" s="242"/>
      <c r="E18" s="2"/>
      <c r="F18" s="243"/>
      <c r="G18" s="243"/>
      <c r="H18" s="113"/>
      <c r="I18" s="114"/>
      <c r="J18" s="115"/>
      <c r="K18" s="2"/>
      <c r="L18" s="113"/>
      <c r="M18" s="114"/>
      <c r="N18" s="2"/>
      <c r="O18" s="113"/>
      <c r="P18" s="114"/>
      <c r="Q18" s="2"/>
      <c r="R18" s="25"/>
      <c r="S18" s="41"/>
      <c r="T18" s="44"/>
    </row>
    <row r="19" spans="1:20" ht="51">
      <c r="A19" s="46"/>
      <c r="B19" s="240" t="s">
        <v>73</v>
      </c>
      <c r="C19" s="242">
        <v>82.3</v>
      </c>
      <c r="D19" s="242">
        <v>83.01</v>
      </c>
      <c r="E19" s="2"/>
      <c r="F19" s="244" t="s">
        <v>74</v>
      </c>
      <c r="G19" s="244" t="s">
        <v>72</v>
      </c>
      <c r="H19" s="117" t="s">
        <v>71</v>
      </c>
      <c r="I19" s="120" t="s">
        <v>70</v>
      </c>
      <c r="J19" s="118" t="s">
        <v>72</v>
      </c>
      <c r="K19" s="2"/>
      <c r="L19" s="117" t="s">
        <v>226</v>
      </c>
      <c r="M19" s="27">
        <v>3</v>
      </c>
      <c r="N19" s="2"/>
      <c r="O19" s="117" t="s">
        <v>79</v>
      </c>
      <c r="P19" s="27">
        <v>0.01</v>
      </c>
      <c r="Q19" s="2"/>
      <c r="R19" s="116" t="s">
        <v>227</v>
      </c>
      <c r="S19" s="41"/>
      <c r="T19" s="44"/>
    </row>
    <row r="20" spans="1:20" ht="15.75">
      <c r="A20" s="46"/>
      <c r="B20" s="241"/>
      <c r="C20" s="242"/>
      <c r="D20" s="242"/>
      <c r="E20" s="2"/>
      <c r="F20" s="243"/>
      <c r="G20" s="243"/>
      <c r="H20" s="121" t="s">
        <v>77</v>
      </c>
      <c r="I20" s="122" t="s">
        <v>70</v>
      </c>
      <c r="J20" s="123" t="s">
        <v>75</v>
      </c>
      <c r="K20" s="2"/>
      <c r="L20" s="121" t="s">
        <v>225</v>
      </c>
      <c r="M20" s="114">
        <v>2</v>
      </c>
      <c r="N20" s="2"/>
      <c r="O20" s="121" t="s">
        <v>80</v>
      </c>
      <c r="P20" s="114">
        <v>0.01</v>
      </c>
      <c r="Q20" s="2"/>
      <c r="R20" s="25"/>
      <c r="S20" s="41"/>
      <c r="T20" s="44"/>
    </row>
    <row r="21" spans="1:20" ht="25.5">
      <c r="A21" s="46"/>
      <c r="B21" s="240" t="s">
        <v>73</v>
      </c>
      <c r="C21" s="242">
        <v>111.95</v>
      </c>
      <c r="D21" s="242">
        <v>122.6</v>
      </c>
      <c r="E21" s="2"/>
      <c r="F21" s="244" t="s">
        <v>228</v>
      </c>
      <c r="G21" s="243"/>
      <c r="H21" s="26"/>
      <c r="I21" s="27"/>
      <c r="J21" s="28"/>
      <c r="K21" s="2"/>
      <c r="L21" s="117" t="s">
        <v>78</v>
      </c>
      <c r="M21" s="27">
        <v>3</v>
      </c>
      <c r="N21" s="2"/>
      <c r="O21" s="117" t="s">
        <v>79</v>
      </c>
      <c r="P21" s="27">
        <v>0.01</v>
      </c>
      <c r="Q21" s="2"/>
      <c r="R21" s="116" t="s">
        <v>229</v>
      </c>
      <c r="S21" s="41"/>
      <c r="T21" s="44"/>
    </row>
    <row r="22" spans="1:20" ht="15.75">
      <c r="A22" s="46"/>
      <c r="B22" s="241"/>
      <c r="C22" s="242"/>
      <c r="D22" s="242"/>
      <c r="E22" s="2"/>
      <c r="F22" s="243"/>
      <c r="G22" s="243"/>
      <c r="H22" s="113"/>
      <c r="I22" s="114"/>
      <c r="J22" s="115"/>
      <c r="K22" s="2"/>
      <c r="L22" s="113"/>
      <c r="M22" s="114"/>
      <c r="N22" s="2"/>
      <c r="O22" s="121" t="s">
        <v>80</v>
      </c>
      <c r="P22" s="114">
        <v>0.01</v>
      </c>
      <c r="Q22" s="2"/>
      <c r="R22" s="25"/>
      <c r="S22" s="41"/>
      <c r="T22" s="44"/>
    </row>
    <row r="23" spans="2:20" ht="63.75">
      <c r="B23" s="240" t="s">
        <v>66</v>
      </c>
      <c r="C23" s="242">
        <v>123.01</v>
      </c>
      <c r="D23" s="242">
        <v>126.2</v>
      </c>
      <c r="E23" s="2"/>
      <c r="F23" s="244" t="s">
        <v>67</v>
      </c>
      <c r="G23" s="244" t="s">
        <v>68</v>
      </c>
      <c r="H23" s="117" t="s">
        <v>69</v>
      </c>
      <c r="I23" s="120" t="s">
        <v>70</v>
      </c>
      <c r="J23" s="118" t="s">
        <v>68</v>
      </c>
      <c r="K23" s="2"/>
      <c r="L23" s="117" t="s">
        <v>226</v>
      </c>
      <c r="M23" s="27">
        <v>3</v>
      </c>
      <c r="N23" s="2"/>
      <c r="O23" s="117" t="s">
        <v>80</v>
      </c>
      <c r="P23" s="27">
        <v>0.01</v>
      </c>
      <c r="Q23" s="2"/>
      <c r="R23" s="116" t="s">
        <v>231</v>
      </c>
      <c r="S23" s="41"/>
      <c r="T23" s="44"/>
    </row>
    <row r="24" spans="2:20" ht="15.75">
      <c r="B24" s="241"/>
      <c r="C24" s="242"/>
      <c r="D24" s="242"/>
      <c r="E24" s="2"/>
      <c r="F24" s="243"/>
      <c r="G24" s="243"/>
      <c r="H24" s="121" t="s">
        <v>71</v>
      </c>
      <c r="I24" s="122" t="s">
        <v>70</v>
      </c>
      <c r="J24" s="123" t="s">
        <v>68</v>
      </c>
      <c r="K24" s="2"/>
      <c r="L24" s="121" t="s">
        <v>78</v>
      </c>
      <c r="M24" s="114">
        <v>3</v>
      </c>
      <c r="N24" s="2"/>
      <c r="O24" s="121" t="s">
        <v>230</v>
      </c>
      <c r="P24" s="114">
        <v>0.01</v>
      </c>
      <c r="Q24" s="2"/>
      <c r="R24" s="25"/>
      <c r="S24" s="41"/>
      <c r="T24" s="44"/>
    </row>
    <row r="25" spans="2:20" ht="38.25">
      <c r="B25" s="240" t="s">
        <v>73</v>
      </c>
      <c r="C25" s="242">
        <v>124.2</v>
      </c>
      <c r="D25" s="242">
        <v>126.2</v>
      </c>
      <c r="E25" s="2"/>
      <c r="F25" s="244" t="s">
        <v>67</v>
      </c>
      <c r="G25" s="244" t="s">
        <v>68</v>
      </c>
      <c r="H25" s="117" t="s">
        <v>69</v>
      </c>
      <c r="I25" s="120" t="s">
        <v>70</v>
      </c>
      <c r="J25" s="118" t="s">
        <v>68</v>
      </c>
      <c r="K25" s="2"/>
      <c r="L25" s="117" t="s">
        <v>226</v>
      </c>
      <c r="M25" s="27">
        <v>4</v>
      </c>
      <c r="N25" s="2"/>
      <c r="O25" s="117" t="s">
        <v>80</v>
      </c>
      <c r="P25" s="27">
        <v>0.1</v>
      </c>
      <c r="Q25" s="2"/>
      <c r="R25" s="116" t="s">
        <v>233</v>
      </c>
      <c r="S25" s="41"/>
      <c r="T25" s="44"/>
    </row>
    <row r="26" spans="2:20" ht="15.75">
      <c r="B26" s="241"/>
      <c r="C26" s="242"/>
      <c r="D26" s="242"/>
      <c r="E26" s="2"/>
      <c r="F26" s="243"/>
      <c r="G26" s="243"/>
      <c r="H26" s="113"/>
      <c r="I26" s="114"/>
      <c r="J26" s="115"/>
      <c r="K26" s="2"/>
      <c r="L26" s="121" t="s">
        <v>78</v>
      </c>
      <c r="M26" s="114">
        <v>4</v>
      </c>
      <c r="N26" s="2"/>
      <c r="O26" s="121" t="s">
        <v>230</v>
      </c>
      <c r="P26" s="114">
        <v>0.1</v>
      </c>
      <c r="Q26" s="2"/>
      <c r="R26" s="25"/>
      <c r="S26" s="41"/>
      <c r="T26" s="44"/>
    </row>
    <row r="27" spans="2:20" ht="15.75">
      <c r="B27" s="240" t="s">
        <v>66</v>
      </c>
      <c r="C27" s="242">
        <v>126.2</v>
      </c>
      <c r="D27" s="242">
        <v>282.72</v>
      </c>
      <c r="E27" s="2"/>
      <c r="F27" s="244" t="s">
        <v>74</v>
      </c>
      <c r="G27" s="244" t="s">
        <v>72</v>
      </c>
      <c r="H27" s="117" t="s">
        <v>69</v>
      </c>
      <c r="I27" s="120" t="s">
        <v>70</v>
      </c>
      <c r="J27" s="118" t="s">
        <v>72</v>
      </c>
      <c r="K27" s="2"/>
      <c r="L27" s="117"/>
      <c r="M27" s="27"/>
      <c r="N27" s="2"/>
      <c r="O27" s="117" t="s">
        <v>79</v>
      </c>
      <c r="P27" s="27">
        <v>0.01</v>
      </c>
      <c r="Q27" s="2"/>
      <c r="R27" s="116" t="s">
        <v>327</v>
      </c>
      <c r="S27" s="41"/>
      <c r="T27" s="44"/>
    </row>
    <row r="28" spans="2:20" ht="15.75">
      <c r="B28" s="241"/>
      <c r="C28" s="242"/>
      <c r="D28" s="242"/>
      <c r="E28" s="2"/>
      <c r="F28" s="243"/>
      <c r="G28" s="243"/>
      <c r="H28" s="121" t="s">
        <v>77</v>
      </c>
      <c r="I28" s="122" t="s">
        <v>70</v>
      </c>
      <c r="J28" s="123" t="s">
        <v>75</v>
      </c>
      <c r="K28" s="2"/>
      <c r="L28" s="121"/>
      <c r="M28" s="114"/>
      <c r="N28" s="2"/>
      <c r="O28" s="121" t="s">
        <v>80</v>
      </c>
      <c r="P28" s="114">
        <v>0.01</v>
      </c>
      <c r="Q28" s="2"/>
      <c r="R28" s="25"/>
      <c r="S28" s="41"/>
      <c r="T28" s="44"/>
    </row>
    <row r="29" spans="2:20" ht="38.25">
      <c r="B29" s="240" t="s">
        <v>73</v>
      </c>
      <c r="C29" s="242">
        <v>126.2</v>
      </c>
      <c r="D29" s="242">
        <v>126.8</v>
      </c>
      <c r="E29" s="33"/>
      <c r="F29" s="244" t="s">
        <v>74</v>
      </c>
      <c r="G29" s="244" t="s">
        <v>72</v>
      </c>
      <c r="H29" s="117" t="s">
        <v>69</v>
      </c>
      <c r="I29" s="120" t="s">
        <v>70</v>
      </c>
      <c r="J29" s="118" t="s">
        <v>72</v>
      </c>
      <c r="K29" s="2"/>
      <c r="L29" s="117"/>
      <c r="M29" s="27"/>
      <c r="N29" s="2"/>
      <c r="O29" s="117" t="s">
        <v>79</v>
      </c>
      <c r="P29" s="27">
        <v>3</v>
      </c>
      <c r="Q29" s="2"/>
      <c r="R29" s="116" t="s">
        <v>325</v>
      </c>
      <c r="S29" s="41"/>
      <c r="T29" s="44"/>
    </row>
    <row r="30" spans="2:20" ht="15.75">
      <c r="B30" s="241"/>
      <c r="C30" s="242"/>
      <c r="D30" s="242"/>
      <c r="E30" s="2"/>
      <c r="F30" s="243"/>
      <c r="G30" s="243"/>
      <c r="H30" s="121" t="s">
        <v>77</v>
      </c>
      <c r="I30" s="122" t="s">
        <v>70</v>
      </c>
      <c r="J30" s="123" t="s">
        <v>75</v>
      </c>
      <c r="K30" s="2"/>
      <c r="L30" s="121"/>
      <c r="M30" s="114"/>
      <c r="N30" s="2"/>
      <c r="O30" s="121"/>
      <c r="P30" s="114"/>
      <c r="Q30" s="2"/>
      <c r="R30" s="25"/>
      <c r="S30" s="41"/>
      <c r="T30" s="44"/>
    </row>
    <row r="31" spans="2:20" ht="25.5">
      <c r="B31" s="240" t="s">
        <v>73</v>
      </c>
      <c r="C31" s="242">
        <v>143.4</v>
      </c>
      <c r="D31" s="242">
        <v>147.05</v>
      </c>
      <c r="E31" s="2"/>
      <c r="F31" s="244" t="s">
        <v>228</v>
      </c>
      <c r="G31" s="244"/>
      <c r="H31" s="117" t="s">
        <v>69</v>
      </c>
      <c r="I31" s="120" t="s">
        <v>70</v>
      </c>
      <c r="J31" s="118"/>
      <c r="K31" s="2"/>
      <c r="L31" s="117"/>
      <c r="M31" s="27"/>
      <c r="N31" s="2"/>
      <c r="O31" s="117" t="s">
        <v>79</v>
      </c>
      <c r="P31" s="27">
        <v>0.1</v>
      </c>
      <c r="Q31" s="2"/>
      <c r="R31" s="116" t="s">
        <v>234</v>
      </c>
      <c r="S31" s="41"/>
      <c r="T31" s="44"/>
    </row>
    <row r="32" spans="2:20" ht="15.75">
      <c r="B32" s="241"/>
      <c r="C32" s="242"/>
      <c r="D32" s="242"/>
      <c r="E32" s="2"/>
      <c r="F32" s="243"/>
      <c r="G32" s="243"/>
      <c r="H32" s="121" t="s">
        <v>77</v>
      </c>
      <c r="I32" s="122" t="s">
        <v>70</v>
      </c>
      <c r="J32" s="115"/>
      <c r="K32" s="2"/>
      <c r="L32" s="121"/>
      <c r="M32" s="114"/>
      <c r="N32" s="2"/>
      <c r="O32" s="121"/>
      <c r="P32" s="114"/>
      <c r="Q32" s="2"/>
      <c r="R32" s="25"/>
      <c r="S32" s="41"/>
      <c r="T32" s="44"/>
    </row>
    <row r="33" spans="2:20" ht="25.5">
      <c r="B33" s="240" t="s">
        <v>73</v>
      </c>
      <c r="C33" s="242">
        <v>154.98</v>
      </c>
      <c r="D33" s="242">
        <v>155.1</v>
      </c>
      <c r="E33" s="2"/>
      <c r="F33" s="244" t="s">
        <v>74</v>
      </c>
      <c r="G33" s="244"/>
      <c r="H33" s="117" t="s">
        <v>69</v>
      </c>
      <c r="I33" s="120" t="s">
        <v>70</v>
      </c>
      <c r="J33" s="118"/>
      <c r="K33" s="2"/>
      <c r="L33" s="117"/>
      <c r="M33" s="27"/>
      <c r="N33" s="2"/>
      <c r="O33" s="117"/>
      <c r="P33" s="27"/>
      <c r="Q33" s="2"/>
      <c r="R33" s="116" t="s">
        <v>235</v>
      </c>
      <c r="S33" s="41"/>
      <c r="T33" s="44"/>
    </row>
    <row r="34" spans="2:20" ht="15.75">
      <c r="B34" s="241"/>
      <c r="C34" s="242"/>
      <c r="D34" s="242"/>
      <c r="E34" s="2"/>
      <c r="F34" s="243"/>
      <c r="G34" s="243"/>
      <c r="H34" s="121" t="s">
        <v>77</v>
      </c>
      <c r="I34" s="122" t="s">
        <v>70</v>
      </c>
      <c r="J34" s="115"/>
      <c r="K34" s="2"/>
      <c r="L34" s="121"/>
      <c r="M34" s="114"/>
      <c r="N34" s="2"/>
      <c r="O34" s="121"/>
      <c r="P34" s="114"/>
      <c r="Q34" s="2"/>
      <c r="R34" s="25"/>
      <c r="S34" s="41"/>
      <c r="T34" s="44"/>
    </row>
    <row r="35" spans="2:20" ht="38.25">
      <c r="B35" s="240" t="s">
        <v>73</v>
      </c>
      <c r="C35" s="242">
        <v>162.75</v>
      </c>
      <c r="D35" s="242">
        <v>165.35</v>
      </c>
      <c r="E35" s="2"/>
      <c r="F35" s="244" t="s">
        <v>74</v>
      </c>
      <c r="G35" s="244" t="s">
        <v>72</v>
      </c>
      <c r="H35" s="117" t="s">
        <v>69</v>
      </c>
      <c r="I35" s="120" t="s">
        <v>70</v>
      </c>
      <c r="J35" s="118" t="s">
        <v>68</v>
      </c>
      <c r="K35" s="2"/>
      <c r="L35" s="117" t="s">
        <v>225</v>
      </c>
      <c r="M35" s="27">
        <v>2</v>
      </c>
      <c r="N35" s="2"/>
      <c r="O35" s="117" t="s">
        <v>236</v>
      </c>
      <c r="P35" s="27">
        <v>0.1</v>
      </c>
      <c r="Q35" s="2"/>
      <c r="R35" s="116" t="s">
        <v>237</v>
      </c>
      <c r="S35" s="41"/>
      <c r="T35" s="44"/>
    </row>
    <row r="36" spans="2:20" ht="15.75">
      <c r="B36" s="241"/>
      <c r="C36" s="242"/>
      <c r="D36" s="242"/>
      <c r="E36" s="2"/>
      <c r="F36" s="243"/>
      <c r="G36" s="243"/>
      <c r="H36" s="121" t="s">
        <v>71</v>
      </c>
      <c r="I36" s="122" t="s">
        <v>70</v>
      </c>
      <c r="J36" s="123" t="s">
        <v>72</v>
      </c>
      <c r="K36" s="2"/>
      <c r="L36" s="121"/>
      <c r="M36" s="114"/>
      <c r="N36" s="2"/>
      <c r="O36" s="121"/>
      <c r="P36" s="114"/>
      <c r="Q36" s="2"/>
      <c r="R36" s="25"/>
      <c r="S36" s="41"/>
      <c r="T36" s="44"/>
    </row>
    <row r="37" spans="2:20" ht="51">
      <c r="B37" s="240" t="s">
        <v>73</v>
      </c>
      <c r="C37" s="242">
        <v>177.15</v>
      </c>
      <c r="D37" s="242">
        <v>178.5</v>
      </c>
      <c r="E37" s="2"/>
      <c r="F37" s="244" t="s">
        <v>74</v>
      </c>
      <c r="G37" s="244" t="s">
        <v>72</v>
      </c>
      <c r="H37" s="117" t="s">
        <v>71</v>
      </c>
      <c r="I37" s="120" t="s">
        <v>70</v>
      </c>
      <c r="J37" s="118" t="s">
        <v>72</v>
      </c>
      <c r="K37" s="2"/>
      <c r="L37" s="117" t="s">
        <v>225</v>
      </c>
      <c r="M37" s="27">
        <v>4</v>
      </c>
      <c r="N37" s="2"/>
      <c r="O37" s="117" t="s">
        <v>79</v>
      </c>
      <c r="P37" s="27">
        <v>1</v>
      </c>
      <c r="Q37" s="2"/>
      <c r="R37" s="116" t="s">
        <v>238</v>
      </c>
      <c r="S37" s="41"/>
      <c r="T37" s="44"/>
    </row>
    <row r="38" spans="2:20" ht="15.75">
      <c r="B38" s="241"/>
      <c r="C38" s="242"/>
      <c r="D38" s="242"/>
      <c r="E38" s="2"/>
      <c r="F38" s="243"/>
      <c r="G38" s="243"/>
      <c r="H38" s="121" t="s">
        <v>69</v>
      </c>
      <c r="I38" s="122" t="s">
        <v>70</v>
      </c>
      <c r="J38" s="123" t="s">
        <v>68</v>
      </c>
      <c r="K38" s="2"/>
      <c r="L38" s="121"/>
      <c r="M38" s="114"/>
      <c r="N38" s="2"/>
      <c r="O38" s="121"/>
      <c r="P38" s="114"/>
      <c r="Q38" s="2"/>
      <c r="R38" s="25"/>
      <c r="S38" s="41"/>
      <c r="T38" s="44"/>
    </row>
    <row r="39" spans="2:20" ht="51">
      <c r="B39" s="240" t="s">
        <v>73</v>
      </c>
      <c r="C39" s="242">
        <v>181.8</v>
      </c>
      <c r="D39" s="242">
        <v>185.93</v>
      </c>
      <c r="E39" s="2"/>
      <c r="F39" s="244" t="s">
        <v>74</v>
      </c>
      <c r="G39" s="244" t="s">
        <v>72</v>
      </c>
      <c r="H39" s="117" t="s">
        <v>71</v>
      </c>
      <c r="I39" s="120" t="s">
        <v>70</v>
      </c>
      <c r="J39" s="118" t="s">
        <v>72</v>
      </c>
      <c r="K39" s="2"/>
      <c r="L39" s="117" t="s">
        <v>225</v>
      </c>
      <c r="M39" s="27">
        <v>3</v>
      </c>
      <c r="N39" s="2"/>
      <c r="O39" s="117" t="s">
        <v>79</v>
      </c>
      <c r="P39" s="27">
        <v>0.1</v>
      </c>
      <c r="Q39" s="2"/>
      <c r="R39" s="116" t="s">
        <v>239</v>
      </c>
      <c r="S39" s="41"/>
      <c r="T39" s="44"/>
    </row>
    <row r="40" spans="2:20" ht="15.75">
      <c r="B40" s="241"/>
      <c r="C40" s="242"/>
      <c r="D40" s="242"/>
      <c r="E40" s="2"/>
      <c r="F40" s="243"/>
      <c r="G40" s="243"/>
      <c r="H40" s="121" t="s">
        <v>77</v>
      </c>
      <c r="I40" s="122" t="s">
        <v>70</v>
      </c>
      <c r="J40" s="123" t="s">
        <v>75</v>
      </c>
      <c r="K40" s="2"/>
      <c r="L40" s="121"/>
      <c r="M40" s="114"/>
      <c r="N40" s="2"/>
      <c r="O40" s="121"/>
      <c r="P40" s="114"/>
      <c r="Q40" s="2"/>
      <c r="R40" s="25"/>
      <c r="S40" s="41"/>
      <c r="T40" s="44"/>
    </row>
    <row r="41" spans="2:20" ht="38.25">
      <c r="B41" s="240" t="s">
        <v>73</v>
      </c>
      <c r="C41" s="242">
        <v>185.93</v>
      </c>
      <c r="D41" s="242">
        <v>201.21</v>
      </c>
      <c r="E41" s="2"/>
      <c r="F41" s="244" t="s">
        <v>74</v>
      </c>
      <c r="G41" s="244" t="s">
        <v>72</v>
      </c>
      <c r="H41" s="117" t="s">
        <v>71</v>
      </c>
      <c r="I41" s="120" t="s">
        <v>70</v>
      </c>
      <c r="J41" s="118" t="s">
        <v>72</v>
      </c>
      <c r="K41" s="2"/>
      <c r="L41" s="117" t="s">
        <v>78</v>
      </c>
      <c r="M41" s="27">
        <v>1</v>
      </c>
      <c r="N41" s="2"/>
      <c r="O41" s="117"/>
      <c r="P41" s="27"/>
      <c r="Q41" s="2"/>
      <c r="R41" s="116" t="s">
        <v>240</v>
      </c>
      <c r="S41" s="41"/>
      <c r="T41" s="44"/>
    </row>
    <row r="42" spans="2:20" ht="15.75">
      <c r="B42" s="241"/>
      <c r="C42" s="242"/>
      <c r="D42" s="242"/>
      <c r="E42" s="2"/>
      <c r="F42" s="243"/>
      <c r="G42" s="243"/>
      <c r="H42" s="121" t="s">
        <v>69</v>
      </c>
      <c r="I42" s="122" t="s">
        <v>70</v>
      </c>
      <c r="J42" s="123" t="s">
        <v>68</v>
      </c>
      <c r="K42" s="2"/>
      <c r="L42" s="121"/>
      <c r="M42" s="114"/>
      <c r="N42" s="2"/>
      <c r="O42" s="121"/>
      <c r="P42" s="114"/>
      <c r="Q42" s="2"/>
      <c r="R42" s="25"/>
      <c r="S42" s="41"/>
      <c r="T42" s="44"/>
    </row>
    <row r="43" spans="2:20" ht="16.5" customHeight="1">
      <c r="B43" s="240" t="s">
        <v>73</v>
      </c>
      <c r="C43" s="242">
        <v>205.95</v>
      </c>
      <c r="D43" s="242">
        <v>206.1</v>
      </c>
      <c r="E43" s="2"/>
      <c r="F43" s="244" t="s">
        <v>74</v>
      </c>
      <c r="G43" s="244" t="s">
        <v>72</v>
      </c>
      <c r="H43" s="117" t="s">
        <v>69</v>
      </c>
      <c r="I43" s="120" t="s">
        <v>70</v>
      </c>
      <c r="J43" s="118"/>
      <c r="K43" s="2"/>
      <c r="L43" s="117" t="s">
        <v>78</v>
      </c>
      <c r="M43" s="27">
        <v>3</v>
      </c>
      <c r="N43" s="2"/>
      <c r="O43" s="117" t="s">
        <v>79</v>
      </c>
      <c r="P43" s="27">
        <v>0.1</v>
      </c>
      <c r="Q43" s="2"/>
      <c r="R43" s="140" t="s">
        <v>242</v>
      </c>
      <c r="S43" s="41"/>
      <c r="T43" s="44"/>
    </row>
    <row r="44" spans="2:20" ht="15.75">
      <c r="B44" s="241"/>
      <c r="C44" s="242"/>
      <c r="D44" s="242"/>
      <c r="E44" s="2"/>
      <c r="F44" s="243"/>
      <c r="G44" s="243"/>
      <c r="H44" s="121" t="s">
        <v>71</v>
      </c>
      <c r="I44" s="122" t="s">
        <v>70</v>
      </c>
      <c r="J44" s="123" t="s">
        <v>72</v>
      </c>
      <c r="K44" s="2"/>
      <c r="L44" s="121"/>
      <c r="M44" s="114"/>
      <c r="N44" s="2"/>
      <c r="O44" s="121"/>
      <c r="P44" s="114"/>
      <c r="Q44" s="2"/>
      <c r="R44" s="25"/>
      <c r="S44" s="41"/>
      <c r="T44" s="44"/>
    </row>
    <row r="45" spans="2:20" ht="25.5">
      <c r="B45" s="240" t="s">
        <v>73</v>
      </c>
      <c r="C45" s="242">
        <v>229</v>
      </c>
      <c r="D45" s="242">
        <v>232.75</v>
      </c>
      <c r="E45" s="2"/>
      <c r="F45" s="244" t="s">
        <v>74</v>
      </c>
      <c r="G45" s="244" t="s">
        <v>72</v>
      </c>
      <c r="H45" s="117" t="s">
        <v>69</v>
      </c>
      <c r="I45" s="120" t="s">
        <v>70</v>
      </c>
      <c r="J45" s="118"/>
      <c r="K45" s="2"/>
      <c r="L45" s="117"/>
      <c r="M45" s="27"/>
      <c r="N45" s="2"/>
      <c r="O45" s="117" t="s">
        <v>79</v>
      </c>
      <c r="P45" s="27">
        <v>0.1</v>
      </c>
      <c r="Q45" s="2"/>
      <c r="R45" s="116" t="s">
        <v>241</v>
      </c>
      <c r="S45" s="41"/>
      <c r="T45" s="44"/>
    </row>
    <row r="46" spans="2:20" ht="15.75">
      <c r="B46" s="241"/>
      <c r="C46" s="242"/>
      <c r="D46" s="242"/>
      <c r="E46" s="2"/>
      <c r="F46" s="243"/>
      <c r="G46" s="243"/>
      <c r="H46" s="121" t="s">
        <v>71</v>
      </c>
      <c r="I46" s="122" t="s">
        <v>70</v>
      </c>
      <c r="J46" s="123" t="s">
        <v>72</v>
      </c>
      <c r="K46" s="2"/>
      <c r="L46" s="121"/>
      <c r="M46" s="114"/>
      <c r="N46" s="2"/>
      <c r="O46" s="121"/>
      <c r="P46" s="114"/>
      <c r="Q46" s="2"/>
      <c r="R46" s="25"/>
      <c r="S46" s="41"/>
      <c r="T46" s="44"/>
    </row>
    <row r="47" spans="2:20" ht="76.5">
      <c r="B47" s="240" t="s">
        <v>73</v>
      </c>
      <c r="C47" s="242">
        <v>240.5</v>
      </c>
      <c r="D47" s="242">
        <v>266.98</v>
      </c>
      <c r="E47" s="2"/>
      <c r="F47" s="244" t="s">
        <v>74</v>
      </c>
      <c r="G47" s="244" t="s">
        <v>72</v>
      </c>
      <c r="H47" s="117" t="s">
        <v>71</v>
      </c>
      <c r="I47" s="120" t="s">
        <v>70</v>
      </c>
      <c r="J47" s="118" t="s">
        <v>72</v>
      </c>
      <c r="K47" s="2"/>
      <c r="L47" s="117" t="s">
        <v>78</v>
      </c>
      <c r="M47" s="27">
        <v>1</v>
      </c>
      <c r="N47" s="2"/>
      <c r="O47" s="117" t="s">
        <v>230</v>
      </c>
      <c r="P47" s="27">
        <v>0.05</v>
      </c>
      <c r="Q47" s="2"/>
      <c r="R47" s="116" t="s">
        <v>243</v>
      </c>
      <c r="S47" s="41"/>
      <c r="T47" s="44"/>
    </row>
    <row r="48" spans="2:20" ht="15.75">
      <c r="B48" s="241"/>
      <c r="C48" s="242"/>
      <c r="D48" s="242"/>
      <c r="E48" s="2"/>
      <c r="F48" s="243"/>
      <c r="G48" s="243"/>
      <c r="H48" s="121" t="s">
        <v>69</v>
      </c>
      <c r="I48" s="122" t="s">
        <v>70</v>
      </c>
      <c r="J48" s="123" t="s">
        <v>68</v>
      </c>
      <c r="K48" s="2"/>
      <c r="L48" s="121" t="s">
        <v>225</v>
      </c>
      <c r="M48" s="114">
        <v>3</v>
      </c>
      <c r="N48" s="2"/>
      <c r="O48" s="121"/>
      <c r="P48" s="114"/>
      <c r="Q48" s="2"/>
      <c r="R48" s="25"/>
      <c r="S48" s="41"/>
      <c r="T48" s="44"/>
    </row>
    <row r="49" spans="2:20" ht="51">
      <c r="B49" s="240" t="s">
        <v>73</v>
      </c>
      <c r="C49" s="242">
        <v>266.98</v>
      </c>
      <c r="D49" s="242">
        <v>270.25</v>
      </c>
      <c r="E49" s="2"/>
      <c r="F49" s="244" t="s">
        <v>74</v>
      </c>
      <c r="G49" s="244" t="s">
        <v>75</v>
      </c>
      <c r="H49" s="117" t="s">
        <v>77</v>
      </c>
      <c r="I49" s="120" t="s">
        <v>70</v>
      </c>
      <c r="J49" s="118" t="s">
        <v>75</v>
      </c>
      <c r="K49" s="2"/>
      <c r="L49" s="117" t="s">
        <v>244</v>
      </c>
      <c r="M49" s="27">
        <v>4</v>
      </c>
      <c r="N49" s="2"/>
      <c r="O49" s="117" t="s">
        <v>245</v>
      </c>
      <c r="P49" s="27">
        <v>0.05</v>
      </c>
      <c r="Q49" s="2"/>
      <c r="R49" s="116" t="s">
        <v>247</v>
      </c>
      <c r="S49" s="41"/>
      <c r="T49" s="44"/>
    </row>
    <row r="50" spans="2:20" ht="15.75">
      <c r="B50" s="241"/>
      <c r="C50" s="242"/>
      <c r="D50" s="242"/>
      <c r="E50" s="2"/>
      <c r="F50" s="243"/>
      <c r="G50" s="243"/>
      <c r="H50" s="121" t="s">
        <v>71</v>
      </c>
      <c r="I50" s="122" t="s">
        <v>70</v>
      </c>
      <c r="J50" s="123" t="s">
        <v>75</v>
      </c>
      <c r="K50" s="2"/>
      <c r="L50" s="121" t="s">
        <v>225</v>
      </c>
      <c r="M50" s="114">
        <v>3</v>
      </c>
      <c r="N50" s="2"/>
      <c r="O50" s="121" t="s">
        <v>246</v>
      </c>
      <c r="P50" s="114">
        <v>0.01</v>
      </c>
      <c r="Q50" s="2"/>
      <c r="R50" s="25"/>
      <c r="S50" s="41"/>
      <c r="T50" s="44"/>
    </row>
    <row r="51" spans="2:20" ht="15.75">
      <c r="B51" s="240"/>
      <c r="C51" s="242"/>
      <c r="D51" s="242"/>
      <c r="E51" s="2"/>
      <c r="F51" s="244"/>
      <c r="G51" s="244"/>
      <c r="H51" s="117"/>
      <c r="I51" s="120"/>
      <c r="J51" s="118"/>
      <c r="K51" s="2"/>
      <c r="L51" s="117"/>
      <c r="M51" s="27"/>
      <c r="N51" s="2"/>
      <c r="O51" s="117" t="s">
        <v>230</v>
      </c>
      <c r="P51" s="27">
        <v>0.05</v>
      </c>
      <c r="Q51" s="2"/>
      <c r="R51" s="116"/>
      <c r="S51" s="41"/>
      <c r="T51" s="44"/>
    </row>
    <row r="52" spans="2:20" ht="15.75">
      <c r="B52" s="241"/>
      <c r="C52" s="242"/>
      <c r="D52" s="242"/>
      <c r="E52" s="2"/>
      <c r="F52" s="243"/>
      <c r="G52" s="243"/>
      <c r="H52" s="113"/>
      <c r="I52" s="114"/>
      <c r="J52" s="115"/>
      <c r="K52" s="2"/>
      <c r="L52" s="121"/>
      <c r="M52" s="114"/>
      <c r="N52" s="2"/>
      <c r="O52" s="121"/>
      <c r="P52" s="114"/>
      <c r="Q52" s="2"/>
      <c r="R52" s="25"/>
      <c r="S52" s="41"/>
      <c r="T52" s="44"/>
    </row>
    <row r="53" spans="2:20" ht="51">
      <c r="B53" s="240" t="s">
        <v>73</v>
      </c>
      <c r="C53" s="242">
        <v>272.25</v>
      </c>
      <c r="D53" s="242">
        <v>276.16</v>
      </c>
      <c r="E53" s="2"/>
      <c r="F53" s="244" t="s">
        <v>74</v>
      </c>
      <c r="G53" s="244" t="s">
        <v>75</v>
      </c>
      <c r="H53" s="117" t="s">
        <v>77</v>
      </c>
      <c r="I53" s="120" t="s">
        <v>70</v>
      </c>
      <c r="J53" s="118" t="s">
        <v>75</v>
      </c>
      <c r="K53" s="2"/>
      <c r="L53" s="117" t="s">
        <v>244</v>
      </c>
      <c r="M53" s="27">
        <v>4</v>
      </c>
      <c r="N53" s="2"/>
      <c r="O53" s="117" t="s">
        <v>79</v>
      </c>
      <c r="P53" s="27">
        <v>0.05</v>
      </c>
      <c r="Q53" s="2"/>
      <c r="R53" s="116" t="s">
        <v>248</v>
      </c>
      <c r="S53" s="41"/>
      <c r="T53" s="44"/>
    </row>
    <row r="54" spans="2:20" ht="15.75">
      <c r="B54" s="241"/>
      <c r="C54" s="242"/>
      <c r="D54" s="242"/>
      <c r="E54" s="2"/>
      <c r="F54" s="243"/>
      <c r="G54" s="243"/>
      <c r="H54" s="121" t="s">
        <v>71</v>
      </c>
      <c r="I54" s="122" t="s">
        <v>70</v>
      </c>
      <c r="J54" s="123" t="s">
        <v>72</v>
      </c>
      <c r="K54" s="2"/>
      <c r="L54" s="121" t="s">
        <v>78</v>
      </c>
      <c r="M54" s="114">
        <v>3</v>
      </c>
      <c r="N54" s="2"/>
      <c r="O54" s="121" t="s">
        <v>80</v>
      </c>
      <c r="P54" s="114">
        <v>0.05</v>
      </c>
      <c r="Q54" s="2"/>
      <c r="R54" s="25"/>
      <c r="S54" s="41"/>
      <c r="T54" s="44"/>
    </row>
    <row r="55" spans="2:20" ht="15.75">
      <c r="B55" s="240"/>
      <c r="D55" s="242"/>
      <c r="E55" s="2"/>
      <c r="F55" s="244"/>
      <c r="G55" s="244"/>
      <c r="H55" s="117"/>
      <c r="I55" s="120"/>
      <c r="J55" s="118"/>
      <c r="K55" s="2"/>
      <c r="L55" s="117" t="s">
        <v>225</v>
      </c>
      <c r="M55" s="27">
        <v>3</v>
      </c>
      <c r="N55" s="2"/>
      <c r="O55" s="117"/>
      <c r="P55" s="27"/>
      <c r="Q55" s="2"/>
      <c r="R55" s="116"/>
      <c r="S55" s="41"/>
      <c r="T55" s="44"/>
    </row>
    <row r="56" spans="2:20" ht="15.75">
      <c r="B56" s="241"/>
      <c r="D56" s="242"/>
      <c r="E56" s="2"/>
      <c r="F56" s="243"/>
      <c r="G56" s="243"/>
      <c r="H56" s="113"/>
      <c r="I56" s="114"/>
      <c r="J56" s="115"/>
      <c r="K56" s="2"/>
      <c r="L56" s="121"/>
      <c r="M56" s="114"/>
      <c r="N56" s="2"/>
      <c r="O56" s="121"/>
      <c r="P56" s="114"/>
      <c r="Q56" s="2"/>
      <c r="R56" s="25"/>
      <c r="S56" s="41"/>
      <c r="T56" s="44"/>
    </row>
    <row r="57" spans="2:20" ht="38.25">
      <c r="B57" s="240" t="s">
        <v>73</v>
      </c>
      <c r="C57" s="240">
        <v>276.16</v>
      </c>
      <c r="D57" s="242">
        <v>280.38</v>
      </c>
      <c r="E57" s="2"/>
      <c r="F57" s="244" t="s">
        <v>74</v>
      </c>
      <c r="G57" s="244"/>
      <c r="H57" s="117" t="s">
        <v>69</v>
      </c>
      <c r="I57" s="120" t="s">
        <v>70</v>
      </c>
      <c r="J57" s="118" t="s">
        <v>72</v>
      </c>
      <c r="K57" s="2"/>
      <c r="L57" s="117" t="s">
        <v>244</v>
      </c>
      <c r="M57" s="27">
        <v>3</v>
      </c>
      <c r="N57" s="2"/>
      <c r="O57" s="117" t="s">
        <v>232</v>
      </c>
      <c r="P57" s="27">
        <v>0.01</v>
      </c>
      <c r="Q57" s="2"/>
      <c r="R57" s="116" t="s">
        <v>249</v>
      </c>
      <c r="S57" s="41"/>
      <c r="T57" s="44"/>
    </row>
    <row r="58" spans="2:20" ht="15.75">
      <c r="B58" s="241"/>
      <c r="C58" s="241"/>
      <c r="D58" s="242"/>
      <c r="E58" s="2"/>
      <c r="F58" s="243"/>
      <c r="G58" s="243"/>
      <c r="H58" s="121" t="s">
        <v>71</v>
      </c>
      <c r="I58" s="122" t="s">
        <v>70</v>
      </c>
      <c r="J58" s="123" t="s">
        <v>72</v>
      </c>
      <c r="K58" s="2"/>
      <c r="L58" s="121"/>
      <c r="M58" s="114"/>
      <c r="N58" s="2"/>
      <c r="O58" s="121"/>
      <c r="P58" s="114"/>
      <c r="Q58" s="2"/>
      <c r="R58" s="25"/>
      <c r="S58" s="41"/>
      <c r="T58" s="44"/>
    </row>
    <row r="59" spans="2:20" ht="51">
      <c r="B59" s="240" t="s">
        <v>73</v>
      </c>
      <c r="C59" s="242">
        <v>280.38</v>
      </c>
      <c r="D59" s="242">
        <v>282.72</v>
      </c>
      <c r="E59" s="2"/>
      <c r="F59" s="244" t="s">
        <v>74</v>
      </c>
      <c r="G59" s="244" t="s">
        <v>72</v>
      </c>
      <c r="H59" s="117" t="s">
        <v>71</v>
      </c>
      <c r="I59" s="120" t="s">
        <v>70</v>
      </c>
      <c r="J59" s="118" t="s">
        <v>72</v>
      </c>
      <c r="K59" s="2"/>
      <c r="L59" s="117"/>
      <c r="M59" s="27"/>
      <c r="N59" s="2"/>
      <c r="O59" s="117" t="s">
        <v>245</v>
      </c>
      <c r="P59" s="27">
        <v>1.5</v>
      </c>
      <c r="Q59" s="2"/>
      <c r="R59" s="116" t="s">
        <v>330</v>
      </c>
      <c r="S59" s="41"/>
      <c r="T59" s="44"/>
    </row>
    <row r="60" spans="2:20" ht="15.75">
      <c r="B60" s="241"/>
      <c r="C60" s="242"/>
      <c r="D60" s="242"/>
      <c r="E60" s="2"/>
      <c r="F60" s="243"/>
      <c r="G60" s="243"/>
      <c r="H60" s="121" t="s">
        <v>69</v>
      </c>
      <c r="I60" s="122" t="s">
        <v>70</v>
      </c>
      <c r="J60" s="123" t="s">
        <v>72</v>
      </c>
      <c r="K60" s="2"/>
      <c r="L60" s="121"/>
      <c r="M60" s="114"/>
      <c r="N60" s="2"/>
      <c r="O60" s="121" t="s">
        <v>246</v>
      </c>
      <c r="P60" s="114">
        <v>0.1</v>
      </c>
      <c r="Q60" s="2"/>
      <c r="R60" s="25"/>
      <c r="S60" s="41"/>
      <c r="T60" s="44"/>
    </row>
    <row r="61" spans="2:20" ht="38.25">
      <c r="B61" s="240" t="s">
        <v>66</v>
      </c>
      <c r="C61" s="242">
        <v>282.72</v>
      </c>
      <c r="D61" s="242">
        <v>300.23</v>
      </c>
      <c r="E61" s="2"/>
      <c r="F61" s="244" t="s">
        <v>67</v>
      </c>
      <c r="G61" s="244" t="s">
        <v>68</v>
      </c>
      <c r="H61" s="117" t="s">
        <v>69</v>
      </c>
      <c r="I61" s="120" t="s">
        <v>70</v>
      </c>
      <c r="J61" s="118" t="s">
        <v>68</v>
      </c>
      <c r="K61" s="2"/>
      <c r="L61" s="117" t="s">
        <v>78</v>
      </c>
      <c r="M61" s="27">
        <v>2</v>
      </c>
      <c r="N61" s="2"/>
      <c r="O61" s="117" t="s">
        <v>230</v>
      </c>
      <c r="P61" s="27">
        <v>0.01</v>
      </c>
      <c r="Q61" s="2"/>
      <c r="R61" s="116" t="s">
        <v>251</v>
      </c>
      <c r="S61" s="41"/>
      <c r="T61" s="44"/>
    </row>
    <row r="62" spans="2:20" ht="15.75">
      <c r="B62" s="241"/>
      <c r="C62" s="242"/>
      <c r="D62" s="242"/>
      <c r="E62" s="2"/>
      <c r="F62" s="243"/>
      <c r="G62" s="243"/>
      <c r="H62" s="113"/>
      <c r="I62" s="122" t="s">
        <v>250</v>
      </c>
      <c r="J62" s="123" t="s">
        <v>68</v>
      </c>
      <c r="K62" s="2"/>
      <c r="L62" s="121"/>
      <c r="M62" s="114"/>
      <c r="N62" s="2"/>
      <c r="O62" s="121"/>
      <c r="P62" s="114"/>
      <c r="Q62" s="2"/>
      <c r="R62" s="25"/>
      <c r="S62" s="41"/>
      <c r="T62" s="44"/>
    </row>
    <row r="63" spans="2:20" ht="25.5">
      <c r="B63" s="240" t="s">
        <v>73</v>
      </c>
      <c r="C63" s="242">
        <v>288.75</v>
      </c>
      <c r="D63" s="242">
        <v>289.36</v>
      </c>
      <c r="E63" s="2"/>
      <c r="F63" s="244" t="s">
        <v>67</v>
      </c>
      <c r="G63" s="244" t="s">
        <v>68</v>
      </c>
      <c r="H63" s="117" t="s">
        <v>69</v>
      </c>
      <c r="I63" s="120" t="s">
        <v>70</v>
      </c>
      <c r="J63" s="118" t="s">
        <v>68</v>
      </c>
      <c r="K63" s="2"/>
      <c r="L63" s="117" t="s">
        <v>78</v>
      </c>
      <c r="M63" s="27">
        <v>4</v>
      </c>
      <c r="N63" s="2"/>
      <c r="O63" s="117" t="s">
        <v>230</v>
      </c>
      <c r="P63" s="27">
        <v>0.1</v>
      </c>
      <c r="Q63" s="2"/>
      <c r="R63" s="116" t="s">
        <v>337</v>
      </c>
      <c r="S63" s="41"/>
      <c r="T63" s="44"/>
    </row>
    <row r="64" spans="2:20" ht="15.75">
      <c r="B64" s="241"/>
      <c r="C64" s="242"/>
      <c r="D64" s="242"/>
      <c r="E64" s="2"/>
      <c r="F64" s="243"/>
      <c r="G64" s="243"/>
      <c r="H64" s="121"/>
      <c r="I64" s="122" t="s">
        <v>250</v>
      </c>
      <c r="J64" s="123" t="s">
        <v>68</v>
      </c>
      <c r="K64" s="2"/>
      <c r="L64" s="121"/>
      <c r="M64" s="114"/>
      <c r="N64" s="2"/>
      <c r="O64" s="121"/>
      <c r="P64" s="114"/>
      <c r="Q64" s="2"/>
      <c r="R64" s="25"/>
      <c r="S64" s="41"/>
      <c r="T64" s="44"/>
    </row>
    <row r="65" spans="2:20" ht="25.5">
      <c r="B65" s="240" t="s">
        <v>73</v>
      </c>
      <c r="C65" s="242">
        <v>290.6</v>
      </c>
      <c r="D65" s="242">
        <v>292.9</v>
      </c>
      <c r="E65" s="2"/>
      <c r="F65" s="244" t="s">
        <v>67</v>
      </c>
      <c r="G65" s="244" t="s">
        <v>72</v>
      </c>
      <c r="H65" s="117" t="s">
        <v>69</v>
      </c>
      <c r="I65" s="120" t="s">
        <v>70</v>
      </c>
      <c r="J65" s="118" t="s">
        <v>68</v>
      </c>
      <c r="K65" s="2"/>
      <c r="L65" s="117"/>
      <c r="M65" s="27"/>
      <c r="N65" s="2"/>
      <c r="O65" s="117" t="s">
        <v>230</v>
      </c>
      <c r="P65" s="27">
        <v>0.1</v>
      </c>
      <c r="Q65" s="2"/>
      <c r="R65" s="116" t="s">
        <v>252</v>
      </c>
      <c r="S65" s="41"/>
      <c r="T65" s="44"/>
    </row>
    <row r="66" spans="2:20" ht="15.75">
      <c r="B66" s="241"/>
      <c r="C66" s="242"/>
      <c r="D66" s="242"/>
      <c r="E66" s="2"/>
      <c r="F66" s="243"/>
      <c r="G66" s="243"/>
      <c r="H66" s="113" t="s">
        <v>71</v>
      </c>
      <c r="I66" s="114" t="s">
        <v>70</v>
      </c>
      <c r="J66" s="115" t="s">
        <v>72</v>
      </c>
      <c r="K66" s="2"/>
      <c r="L66" s="121"/>
      <c r="M66" s="114"/>
      <c r="N66" s="2"/>
      <c r="O66" s="121"/>
      <c r="P66" s="114"/>
      <c r="Q66" s="2"/>
      <c r="R66" s="25"/>
      <c r="S66" s="41"/>
      <c r="T66" s="44"/>
    </row>
    <row r="67" spans="2:20" ht="15.75">
      <c r="B67" s="240"/>
      <c r="C67" s="242"/>
      <c r="D67" s="242"/>
      <c r="E67" s="2"/>
      <c r="F67" s="244"/>
      <c r="G67" s="244"/>
      <c r="H67" s="117"/>
      <c r="I67" s="120"/>
      <c r="J67" s="118"/>
      <c r="K67" s="2"/>
      <c r="L67" s="117"/>
      <c r="M67" s="27"/>
      <c r="N67" s="2"/>
      <c r="O67" s="117"/>
      <c r="P67" s="27"/>
      <c r="Q67" s="2"/>
      <c r="R67" s="116"/>
      <c r="S67" s="41"/>
      <c r="T67" s="44"/>
    </row>
    <row r="68" spans="2:20" ht="15.75">
      <c r="B68" s="241"/>
      <c r="C68" s="242"/>
      <c r="D68" s="242"/>
      <c r="E68" s="2"/>
      <c r="F68" s="243"/>
      <c r="G68" s="243"/>
      <c r="H68" s="113"/>
      <c r="I68" s="114"/>
      <c r="J68" s="115"/>
      <c r="K68" s="2"/>
      <c r="L68" s="121"/>
      <c r="M68" s="114"/>
      <c r="N68" s="2"/>
      <c r="O68" s="121"/>
      <c r="P68" s="114"/>
      <c r="Q68" s="2"/>
      <c r="R68" s="25"/>
      <c r="S68" s="41"/>
      <c r="T68" s="44"/>
    </row>
  </sheetData>
  <sheetProtection/>
  <mergeCells count="165">
    <mergeCell ref="F65:F66"/>
    <mergeCell ref="G65:G66"/>
    <mergeCell ref="B65:B66"/>
    <mergeCell ref="C65:C66"/>
    <mergeCell ref="D65:D66"/>
    <mergeCell ref="F63:F64"/>
    <mergeCell ref="G63:G64"/>
    <mergeCell ref="B67:B68"/>
    <mergeCell ref="C67:C68"/>
    <mergeCell ref="D67:D68"/>
    <mergeCell ref="F67:F68"/>
    <mergeCell ref="G67:G68"/>
    <mergeCell ref="B61:B62"/>
    <mergeCell ref="C61:C62"/>
    <mergeCell ref="D61:D62"/>
    <mergeCell ref="F61:F62"/>
    <mergeCell ref="G61:G62"/>
    <mergeCell ref="F57:F58"/>
    <mergeCell ref="G57:G58"/>
    <mergeCell ref="B59:B60"/>
    <mergeCell ref="C59:C60"/>
    <mergeCell ref="D59:D60"/>
    <mergeCell ref="F59:F60"/>
    <mergeCell ref="G59:G60"/>
    <mergeCell ref="B57:B58"/>
    <mergeCell ref="C57:C58"/>
    <mergeCell ref="D57:D58"/>
    <mergeCell ref="B53:B54"/>
    <mergeCell ref="C53:C54"/>
    <mergeCell ref="D53:D54"/>
    <mergeCell ref="F53:F54"/>
    <mergeCell ref="G53:G54"/>
    <mergeCell ref="B55:B56"/>
    <mergeCell ref="D55:D56"/>
    <mergeCell ref="F55:F56"/>
    <mergeCell ref="G55:G56"/>
    <mergeCell ref="B49:B50"/>
    <mergeCell ref="C49:C50"/>
    <mergeCell ref="D49:D50"/>
    <mergeCell ref="F49:F50"/>
    <mergeCell ref="G49:G50"/>
    <mergeCell ref="B51:B52"/>
    <mergeCell ref="C51:C52"/>
    <mergeCell ref="D51:D52"/>
    <mergeCell ref="F51:F52"/>
    <mergeCell ref="G51:G52"/>
    <mergeCell ref="B45:B46"/>
    <mergeCell ref="C45:C46"/>
    <mergeCell ref="D45:D46"/>
    <mergeCell ref="F45:F46"/>
    <mergeCell ref="G45:G46"/>
    <mergeCell ref="B47:B48"/>
    <mergeCell ref="C47:C48"/>
    <mergeCell ref="D47:D48"/>
    <mergeCell ref="F47:F48"/>
    <mergeCell ref="G47:G48"/>
    <mergeCell ref="B41:B42"/>
    <mergeCell ref="C41:C42"/>
    <mergeCell ref="D41:D42"/>
    <mergeCell ref="F41:F42"/>
    <mergeCell ref="G41:G42"/>
    <mergeCell ref="B43:B44"/>
    <mergeCell ref="C43:C44"/>
    <mergeCell ref="D43:D44"/>
    <mergeCell ref="F43:F44"/>
    <mergeCell ref="G43:G44"/>
    <mergeCell ref="B37:B38"/>
    <mergeCell ref="C37:C38"/>
    <mergeCell ref="D37:D38"/>
    <mergeCell ref="F37:F38"/>
    <mergeCell ref="G37:G38"/>
    <mergeCell ref="B39:B40"/>
    <mergeCell ref="C39:C40"/>
    <mergeCell ref="D39:D40"/>
    <mergeCell ref="F39:F40"/>
    <mergeCell ref="G39:G40"/>
    <mergeCell ref="B33:B34"/>
    <mergeCell ref="C33:C34"/>
    <mergeCell ref="D33:D34"/>
    <mergeCell ref="F33:F34"/>
    <mergeCell ref="G33:G34"/>
    <mergeCell ref="B35:B36"/>
    <mergeCell ref="C35:C36"/>
    <mergeCell ref="D35:D36"/>
    <mergeCell ref="F35:F36"/>
    <mergeCell ref="G35:G36"/>
    <mergeCell ref="B29:B30"/>
    <mergeCell ref="C29:C30"/>
    <mergeCell ref="D29:D30"/>
    <mergeCell ref="F29:F30"/>
    <mergeCell ref="G29:G30"/>
    <mergeCell ref="B31:B32"/>
    <mergeCell ref="C31:C32"/>
    <mergeCell ref="D31:D32"/>
    <mergeCell ref="F31:F32"/>
    <mergeCell ref="G31:G32"/>
    <mergeCell ref="B7:B8"/>
    <mergeCell ref="C7:C8"/>
    <mergeCell ref="D7:D8"/>
    <mergeCell ref="F7:F8"/>
    <mergeCell ref="G7:G8"/>
    <mergeCell ref="B27:B28"/>
    <mergeCell ref="C27:C28"/>
    <mergeCell ref="D27:D28"/>
    <mergeCell ref="F27:F28"/>
    <mergeCell ref="G27:G28"/>
    <mergeCell ref="B5:B6"/>
    <mergeCell ref="C5:C6"/>
    <mergeCell ref="D5:D6"/>
    <mergeCell ref="F5:F6"/>
    <mergeCell ref="T2:T3"/>
    <mergeCell ref="R2:R3"/>
    <mergeCell ref="B2:D2"/>
    <mergeCell ref="F2:J2"/>
    <mergeCell ref="O2:P2"/>
    <mergeCell ref="B9:B10"/>
    <mergeCell ref="C9:C10"/>
    <mergeCell ref="D9:D10"/>
    <mergeCell ref="F9:F10"/>
    <mergeCell ref="L2:M2"/>
    <mergeCell ref="B11:B12"/>
    <mergeCell ref="C11:C12"/>
    <mergeCell ref="D11:D12"/>
    <mergeCell ref="F11:F12"/>
    <mergeCell ref="G11:G12"/>
    <mergeCell ref="B13:B14"/>
    <mergeCell ref="C13:C14"/>
    <mergeCell ref="D13:D14"/>
    <mergeCell ref="F13:F14"/>
    <mergeCell ref="G5:G6"/>
    <mergeCell ref="B15:B16"/>
    <mergeCell ref="C15:C16"/>
    <mergeCell ref="D15:D16"/>
    <mergeCell ref="F15:F16"/>
    <mergeCell ref="G15:G16"/>
    <mergeCell ref="B17:B18"/>
    <mergeCell ref="C17:C18"/>
    <mergeCell ref="D17:D18"/>
    <mergeCell ref="F17:F18"/>
    <mergeCell ref="G9:G10"/>
    <mergeCell ref="B19:B20"/>
    <mergeCell ref="C19:C20"/>
    <mergeCell ref="D19:D20"/>
    <mergeCell ref="F19:F20"/>
    <mergeCell ref="G19:G20"/>
    <mergeCell ref="B21:B22"/>
    <mergeCell ref="C21:C22"/>
    <mergeCell ref="D21:D22"/>
    <mergeCell ref="F21:F22"/>
    <mergeCell ref="G13:G14"/>
    <mergeCell ref="B23:B24"/>
    <mergeCell ref="C23:C24"/>
    <mergeCell ref="D23:D24"/>
    <mergeCell ref="F23:F24"/>
    <mergeCell ref="G23:G24"/>
    <mergeCell ref="B63:B64"/>
    <mergeCell ref="C63:C64"/>
    <mergeCell ref="D63:D64"/>
    <mergeCell ref="G21:G22"/>
    <mergeCell ref="G17:G18"/>
    <mergeCell ref="B25:B26"/>
    <mergeCell ref="C25:C26"/>
    <mergeCell ref="D25:D26"/>
    <mergeCell ref="F25:F26"/>
    <mergeCell ref="G25:G26"/>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 11-05&amp;C&amp;"Arial,Bold"&amp;14GEOLOGY LOG</oddFooter>
  </headerFooter>
</worksheet>
</file>

<file path=xl/worksheets/sheet6.xml><?xml version="1.0" encoding="utf-8"?>
<worksheet xmlns="http://schemas.openxmlformats.org/spreadsheetml/2006/main" xmlns:r="http://schemas.openxmlformats.org/officeDocument/2006/relationships">
  <dimension ref="A1:Q76"/>
  <sheetViews>
    <sheetView zoomScaleSheetLayoutView="70" workbookViewId="0" topLeftCell="A18">
      <selection activeCell="A77" sqref="A77:IV117"/>
    </sheetView>
  </sheetViews>
  <sheetFormatPr defaultColWidth="9.140625" defaultRowHeight="12.75"/>
  <cols>
    <col min="1" max="1" width="4.57421875" style="0" customWidth="1"/>
    <col min="2" max="2" width="9.28125" style="0" customWidth="1"/>
    <col min="3" max="3" width="0.71875" style="9" customWidth="1"/>
    <col min="4" max="4" width="11.28125" style="2" customWidth="1"/>
    <col min="5" max="5" width="11.140625" style="2" customWidth="1"/>
    <col min="6" max="6" width="0.71875" style="9" customWidth="1"/>
    <col min="7" max="7" width="9.28125" style="160" customWidth="1"/>
    <col min="8" max="8" width="9.00390625" style="0" customWidth="1"/>
    <col min="9" max="9" width="0.71875" style="9" customWidth="1"/>
    <col min="10" max="10" width="9.28125" style="2" customWidth="1"/>
    <col min="11" max="11" width="0.71875" style="9" customWidth="1"/>
    <col min="12" max="12" width="9.28125" style="0" customWidth="1"/>
    <col min="13" max="13" width="6.00390625" style="0" customWidth="1"/>
    <col min="14" max="14" width="0.71875" style="9" customWidth="1"/>
    <col min="15" max="15" width="95.8515625" style="0" customWidth="1"/>
    <col min="16" max="16" width="0.71875" style="9" customWidth="1"/>
    <col min="17" max="17" width="2.8515625" style="0" customWidth="1"/>
  </cols>
  <sheetData>
    <row r="1" spans="1:17" ht="15.75">
      <c r="A1" s="257" t="s">
        <v>333</v>
      </c>
      <c r="B1" s="257"/>
      <c r="C1" s="257"/>
      <c r="D1" s="257"/>
      <c r="E1" s="257"/>
      <c r="F1" s="257"/>
      <c r="G1" s="257"/>
      <c r="H1" s="257"/>
      <c r="I1" s="257"/>
      <c r="J1" s="257"/>
      <c r="K1" s="257"/>
      <c r="L1" s="257"/>
      <c r="M1" s="257"/>
      <c r="N1" s="257"/>
      <c r="O1" s="257"/>
      <c r="P1" s="257"/>
      <c r="Q1" s="257"/>
    </row>
    <row r="2" ht="3.75" customHeight="1">
      <c r="D2" s="3"/>
    </row>
    <row r="3" spans="1:17" ht="12" customHeight="1">
      <c r="A3" s="258" t="s">
        <v>31</v>
      </c>
      <c r="B3" s="266" t="s">
        <v>30</v>
      </c>
      <c r="C3" s="30"/>
      <c r="D3" s="268" t="s">
        <v>8</v>
      </c>
      <c r="E3" s="268" t="s">
        <v>9</v>
      </c>
      <c r="F3" s="30"/>
      <c r="G3" s="270" t="s">
        <v>23</v>
      </c>
      <c r="H3" s="264" t="s">
        <v>24</v>
      </c>
      <c r="I3" s="30"/>
      <c r="J3" s="255" t="s">
        <v>28</v>
      </c>
      <c r="K3" s="30"/>
      <c r="L3" s="211" t="s">
        <v>2</v>
      </c>
      <c r="M3" s="213"/>
      <c r="N3" s="30"/>
      <c r="O3" s="262" t="s">
        <v>26</v>
      </c>
      <c r="Q3" s="260" t="s">
        <v>20</v>
      </c>
    </row>
    <row r="4" spans="1:17" ht="53.25" customHeight="1">
      <c r="A4" s="259"/>
      <c r="B4" s="267"/>
      <c r="C4" s="18"/>
      <c r="D4" s="269"/>
      <c r="E4" s="269"/>
      <c r="F4" s="18"/>
      <c r="G4" s="271"/>
      <c r="H4" s="265"/>
      <c r="I4" s="18"/>
      <c r="J4" s="256"/>
      <c r="K4" s="18"/>
      <c r="L4" s="31" t="s">
        <v>4</v>
      </c>
      <c r="M4" s="32" t="s">
        <v>27</v>
      </c>
      <c r="N4" s="18"/>
      <c r="O4" s="263"/>
      <c r="P4" s="12"/>
      <c r="Q4" s="261"/>
    </row>
    <row r="5" ht="3.75" customHeight="1">
      <c r="A5" s="259"/>
    </row>
    <row r="6" spans="1:17" ht="19.5" customHeight="1">
      <c r="A6" s="259"/>
      <c r="B6" s="240" t="s">
        <v>260</v>
      </c>
      <c r="C6" s="29"/>
      <c r="D6" s="242">
        <v>6.1</v>
      </c>
      <c r="E6" s="242">
        <v>43.15</v>
      </c>
      <c r="F6" s="29"/>
      <c r="G6" s="241">
        <v>65</v>
      </c>
      <c r="H6" s="243"/>
      <c r="I6" s="29"/>
      <c r="J6" s="243"/>
      <c r="K6" s="29"/>
      <c r="L6" s="26"/>
      <c r="M6" s="27"/>
      <c r="N6" s="37"/>
      <c r="O6" s="118" t="s">
        <v>261</v>
      </c>
      <c r="P6" s="29"/>
      <c r="Q6" s="40"/>
    </row>
    <row r="7" spans="1:17" ht="19.5" customHeight="1">
      <c r="A7" s="259"/>
      <c r="B7" s="241"/>
      <c r="C7" s="29"/>
      <c r="D7" s="242"/>
      <c r="E7" s="242"/>
      <c r="F7" s="29"/>
      <c r="G7" s="241"/>
      <c r="H7" s="243"/>
      <c r="I7" s="29"/>
      <c r="J7" s="243"/>
      <c r="K7" s="29"/>
      <c r="L7" s="113"/>
      <c r="M7" s="114"/>
      <c r="N7" s="37"/>
      <c r="O7" s="115"/>
      <c r="P7" s="29"/>
      <c r="Q7" s="40"/>
    </row>
    <row r="8" spans="1:17" ht="19.5" customHeight="1">
      <c r="A8" s="259"/>
      <c r="B8" s="240" t="s">
        <v>262</v>
      </c>
      <c r="C8" s="29"/>
      <c r="D8" s="242">
        <v>6.1</v>
      </c>
      <c r="E8" s="242">
        <v>43.15</v>
      </c>
      <c r="F8" s="29"/>
      <c r="G8" s="240">
        <v>65</v>
      </c>
      <c r="H8" s="243">
        <v>0</v>
      </c>
      <c r="I8" s="29"/>
      <c r="J8" s="243"/>
      <c r="K8" s="29"/>
      <c r="L8" s="26"/>
      <c r="M8" s="27"/>
      <c r="N8" s="37"/>
      <c r="O8" s="118" t="s">
        <v>263</v>
      </c>
      <c r="P8" s="29"/>
      <c r="Q8" s="40"/>
    </row>
    <row r="9" spans="1:17" ht="19.5" customHeight="1">
      <c r="A9" s="259"/>
      <c r="B9" s="241"/>
      <c r="C9" s="29"/>
      <c r="D9" s="242"/>
      <c r="E9" s="242"/>
      <c r="F9" s="29"/>
      <c r="G9" s="241"/>
      <c r="H9" s="243"/>
      <c r="I9" s="29"/>
      <c r="J9" s="243"/>
      <c r="K9" s="29"/>
      <c r="L9" s="113"/>
      <c r="M9" s="114"/>
      <c r="N9" s="37"/>
      <c r="O9" s="123" t="s">
        <v>264</v>
      </c>
      <c r="P9" s="29"/>
      <c r="Q9" s="40"/>
    </row>
    <row r="10" spans="1:17" ht="19.5" customHeight="1">
      <c r="A10" s="259"/>
      <c r="B10" s="240" t="s">
        <v>262</v>
      </c>
      <c r="C10" s="29"/>
      <c r="D10" s="242">
        <v>6.1</v>
      </c>
      <c r="E10" s="242">
        <v>43.15</v>
      </c>
      <c r="F10" s="29"/>
      <c r="G10" s="241">
        <v>45</v>
      </c>
      <c r="H10" s="243">
        <v>175</v>
      </c>
      <c r="I10" s="29"/>
      <c r="J10" s="243"/>
      <c r="K10" s="29"/>
      <c r="L10" s="26"/>
      <c r="M10" s="27"/>
      <c r="N10" s="37"/>
      <c r="O10" s="118" t="s">
        <v>265</v>
      </c>
      <c r="P10" s="29"/>
      <c r="Q10" s="40"/>
    </row>
    <row r="11" spans="1:17" ht="19.5" customHeight="1">
      <c r="A11" s="259"/>
      <c r="B11" s="241"/>
      <c r="C11" s="29"/>
      <c r="D11" s="242"/>
      <c r="E11" s="242"/>
      <c r="F11" s="29"/>
      <c r="G11" s="241"/>
      <c r="H11" s="243"/>
      <c r="I11" s="29"/>
      <c r="J11" s="243"/>
      <c r="K11" s="29"/>
      <c r="L11" s="113"/>
      <c r="M11" s="114"/>
      <c r="N11" s="37"/>
      <c r="O11" s="115"/>
      <c r="P11" s="29"/>
      <c r="Q11" s="40"/>
    </row>
    <row r="12" spans="1:17" ht="19.5" customHeight="1">
      <c r="A12" s="259"/>
      <c r="B12" s="240" t="s">
        <v>256</v>
      </c>
      <c r="C12" s="29"/>
      <c r="D12" s="242">
        <v>43.6</v>
      </c>
      <c r="E12" s="242">
        <v>44.55</v>
      </c>
      <c r="F12" s="29"/>
      <c r="G12" s="241">
        <v>10</v>
      </c>
      <c r="H12" s="243"/>
      <c r="I12" s="29"/>
      <c r="J12" s="243">
        <v>3</v>
      </c>
      <c r="K12" s="29"/>
      <c r="L12" s="117" t="s">
        <v>80</v>
      </c>
      <c r="M12" s="27">
        <v>0.1</v>
      </c>
      <c r="N12" s="37"/>
      <c r="O12" s="118" t="s">
        <v>266</v>
      </c>
      <c r="P12" s="29"/>
      <c r="Q12" s="40"/>
    </row>
    <row r="13" spans="1:17" ht="19.5" customHeight="1">
      <c r="A13" s="259"/>
      <c r="B13" s="241"/>
      <c r="C13" s="29"/>
      <c r="D13" s="242"/>
      <c r="E13" s="242"/>
      <c r="F13" s="29"/>
      <c r="G13" s="241"/>
      <c r="H13" s="243"/>
      <c r="I13" s="29"/>
      <c r="J13" s="243"/>
      <c r="K13" s="29"/>
      <c r="L13" s="113"/>
      <c r="M13" s="114"/>
      <c r="N13" s="37"/>
      <c r="O13" s="115"/>
      <c r="P13" s="29"/>
      <c r="Q13" s="40"/>
    </row>
    <row r="14" spans="1:17" ht="19.5" customHeight="1">
      <c r="A14" s="259"/>
      <c r="B14" s="240" t="s">
        <v>256</v>
      </c>
      <c r="C14" s="29"/>
      <c r="D14" s="242">
        <v>58.6</v>
      </c>
      <c r="E14" s="242"/>
      <c r="F14" s="29"/>
      <c r="G14" s="240">
        <v>25</v>
      </c>
      <c r="H14" s="243"/>
      <c r="I14" s="29"/>
      <c r="J14" s="243"/>
      <c r="K14" s="29"/>
      <c r="L14" s="117" t="s">
        <v>80</v>
      </c>
      <c r="M14" s="27">
        <v>0.1</v>
      </c>
      <c r="N14" s="37"/>
      <c r="O14" s="118" t="s">
        <v>267</v>
      </c>
      <c r="P14" s="29"/>
      <c r="Q14" s="40"/>
    </row>
    <row r="15" spans="1:17" ht="19.5" customHeight="1">
      <c r="A15" s="259"/>
      <c r="B15" s="241"/>
      <c r="C15" s="29"/>
      <c r="D15" s="242"/>
      <c r="E15" s="242"/>
      <c r="F15" s="29"/>
      <c r="G15" s="241"/>
      <c r="H15" s="243"/>
      <c r="I15" s="29"/>
      <c r="J15" s="243"/>
      <c r="K15" s="29"/>
      <c r="L15" s="113"/>
      <c r="M15" s="114"/>
      <c r="N15" s="37"/>
      <c r="O15" s="115"/>
      <c r="P15" s="29"/>
      <c r="Q15" s="40"/>
    </row>
    <row r="16" spans="1:17" ht="19.5" customHeight="1">
      <c r="A16" s="259"/>
      <c r="B16" s="240" t="s">
        <v>262</v>
      </c>
      <c r="C16" s="29"/>
      <c r="D16" s="242">
        <v>67.15</v>
      </c>
      <c r="E16" s="242">
        <v>67.42</v>
      </c>
      <c r="F16" s="29"/>
      <c r="G16" s="240">
        <v>45</v>
      </c>
      <c r="H16" s="243"/>
      <c r="I16" s="29"/>
      <c r="J16" s="243">
        <v>7</v>
      </c>
      <c r="K16" s="29"/>
      <c r="L16" s="117" t="s">
        <v>268</v>
      </c>
      <c r="M16" s="27">
        <v>100</v>
      </c>
      <c r="N16" s="37"/>
      <c r="O16" s="118" t="s">
        <v>269</v>
      </c>
      <c r="P16" s="29"/>
      <c r="Q16" s="40"/>
    </row>
    <row r="17" spans="1:17" ht="19.5" customHeight="1">
      <c r="A17" s="259"/>
      <c r="B17" s="241"/>
      <c r="C17" s="29"/>
      <c r="D17" s="242"/>
      <c r="E17" s="242"/>
      <c r="F17" s="29"/>
      <c r="G17" s="241"/>
      <c r="H17" s="243"/>
      <c r="I17" s="29"/>
      <c r="J17" s="243"/>
      <c r="K17" s="29"/>
      <c r="L17" s="113"/>
      <c r="M17" s="114"/>
      <c r="N17" s="37"/>
      <c r="O17" s="115"/>
      <c r="P17" s="29"/>
      <c r="Q17" s="40"/>
    </row>
    <row r="18" spans="1:17" ht="19.5" customHeight="1">
      <c r="A18" s="259"/>
      <c r="B18" s="240" t="s">
        <v>256</v>
      </c>
      <c r="C18" s="29"/>
      <c r="D18" s="242">
        <v>68.65</v>
      </c>
      <c r="E18" s="242"/>
      <c r="F18" s="29"/>
      <c r="G18" s="241">
        <v>40</v>
      </c>
      <c r="H18" s="243"/>
      <c r="I18" s="29"/>
      <c r="J18" s="243"/>
      <c r="K18" s="29"/>
      <c r="L18" s="117" t="s">
        <v>79</v>
      </c>
      <c r="M18" s="27"/>
      <c r="N18" s="37"/>
      <c r="O18" s="118" t="s">
        <v>270</v>
      </c>
      <c r="P18" s="29"/>
      <c r="Q18" s="40"/>
    </row>
    <row r="19" spans="1:17" ht="19.5" customHeight="1">
      <c r="A19" s="259"/>
      <c r="B19" s="241"/>
      <c r="C19" s="29"/>
      <c r="D19" s="242"/>
      <c r="E19" s="242"/>
      <c r="F19" s="29"/>
      <c r="G19" s="241"/>
      <c r="H19" s="243"/>
      <c r="I19" s="29"/>
      <c r="J19" s="243"/>
      <c r="K19" s="29"/>
      <c r="L19" s="121" t="s">
        <v>80</v>
      </c>
      <c r="M19" s="114"/>
      <c r="N19" s="37"/>
      <c r="O19" s="115"/>
      <c r="P19" s="29"/>
      <c r="Q19" s="40"/>
    </row>
    <row r="20" spans="1:17" ht="19.5" customHeight="1">
      <c r="A20" s="259"/>
      <c r="B20" s="240" t="s">
        <v>256</v>
      </c>
      <c r="C20" s="29"/>
      <c r="D20" s="242">
        <v>69.87</v>
      </c>
      <c r="E20" s="242"/>
      <c r="F20" s="29"/>
      <c r="G20" s="241">
        <v>30</v>
      </c>
      <c r="H20" s="243"/>
      <c r="I20" s="29"/>
      <c r="J20" s="243"/>
      <c r="K20" s="29"/>
      <c r="L20" s="117" t="s">
        <v>79</v>
      </c>
      <c r="M20" s="27"/>
      <c r="N20" s="37"/>
      <c r="O20" s="118" t="s">
        <v>270</v>
      </c>
      <c r="P20" s="29"/>
      <c r="Q20" s="40"/>
    </row>
    <row r="21" spans="1:17" ht="19.5" customHeight="1">
      <c r="A21" s="259"/>
      <c r="B21" s="241"/>
      <c r="C21" s="29"/>
      <c r="D21" s="242"/>
      <c r="E21" s="242"/>
      <c r="F21" s="29"/>
      <c r="G21" s="241"/>
      <c r="H21" s="243"/>
      <c r="I21" s="29"/>
      <c r="J21" s="243"/>
      <c r="K21" s="29"/>
      <c r="L21" s="121" t="s">
        <v>80</v>
      </c>
      <c r="M21" s="114"/>
      <c r="N21" s="37"/>
      <c r="O21" s="115"/>
      <c r="P21" s="29"/>
      <c r="Q21" s="40"/>
    </row>
    <row r="22" spans="1:17" ht="19.5" customHeight="1">
      <c r="A22" s="259"/>
      <c r="B22" s="240" t="s">
        <v>256</v>
      </c>
      <c r="C22" s="29"/>
      <c r="D22" s="242">
        <v>84.25</v>
      </c>
      <c r="E22" s="242">
        <v>84.5</v>
      </c>
      <c r="F22" s="29"/>
      <c r="G22" s="241">
        <v>65</v>
      </c>
      <c r="H22" s="243"/>
      <c r="I22" s="29"/>
      <c r="J22" s="243"/>
      <c r="K22" s="29"/>
      <c r="L22" s="117" t="s">
        <v>79</v>
      </c>
      <c r="M22" s="27"/>
      <c r="N22" s="37"/>
      <c r="O22" s="118" t="s">
        <v>272</v>
      </c>
      <c r="P22" s="29"/>
      <c r="Q22" s="40"/>
    </row>
    <row r="23" spans="1:17" ht="19.5" customHeight="1">
      <c r="A23" s="259"/>
      <c r="B23" s="241"/>
      <c r="C23" s="29"/>
      <c r="D23" s="242"/>
      <c r="E23" s="242"/>
      <c r="F23" s="29"/>
      <c r="G23" s="241"/>
      <c r="H23" s="243"/>
      <c r="I23" s="29"/>
      <c r="J23" s="243"/>
      <c r="K23" s="29"/>
      <c r="L23" s="113"/>
      <c r="M23" s="114"/>
      <c r="N23" s="37"/>
      <c r="O23" s="115"/>
      <c r="P23" s="29"/>
      <c r="Q23" s="40"/>
    </row>
    <row r="24" spans="1:17" ht="19.5" customHeight="1">
      <c r="A24" s="259"/>
      <c r="B24" s="240" t="s">
        <v>256</v>
      </c>
      <c r="C24" s="29"/>
      <c r="D24" s="242">
        <v>89.96</v>
      </c>
      <c r="E24" s="242"/>
      <c r="F24" s="119"/>
      <c r="G24" s="240" t="s">
        <v>273</v>
      </c>
      <c r="H24" s="243"/>
      <c r="I24" s="29"/>
      <c r="J24" s="243"/>
      <c r="K24" s="29"/>
      <c r="L24" s="117" t="s">
        <v>79</v>
      </c>
      <c r="M24" s="27"/>
      <c r="N24" s="37"/>
      <c r="O24" s="118" t="s">
        <v>271</v>
      </c>
      <c r="P24" s="29"/>
      <c r="Q24" s="40"/>
    </row>
    <row r="25" spans="1:17" ht="19.5" customHeight="1">
      <c r="A25" s="259"/>
      <c r="B25" s="241"/>
      <c r="C25" s="29"/>
      <c r="D25" s="242"/>
      <c r="E25" s="242"/>
      <c r="F25" s="29"/>
      <c r="G25" s="241"/>
      <c r="H25" s="243"/>
      <c r="I25" s="29"/>
      <c r="J25" s="243"/>
      <c r="K25" s="29"/>
      <c r="L25" s="121" t="s">
        <v>230</v>
      </c>
      <c r="M25" s="114"/>
      <c r="N25" s="37"/>
      <c r="O25" s="115"/>
      <c r="P25" s="29"/>
      <c r="Q25" s="40"/>
    </row>
    <row r="26" spans="1:17" ht="19.5" customHeight="1">
      <c r="A26" s="259"/>
      <c r="B26" s="240" t="s">
        <v>256</v>
      </c>
      <c r="C26" s="29"/>
      <c r="D26" s="242">
        <v>91.05</v>
      </c>
      <c r="E26" s="242"/>
      <c r="F26" s="29"/>
      <c r="G26" s="241">
        <v>25</v>
      </c>
      <c r="H26" s="243"/>
      <c r="I26" s="29"/>
      <c r="J26" s="243"/>
      <c r="K26" s="29"/>
      <c r="L26" s="117" t="s">
        <v>80</v>
      </c>
      <c r="M26" s="27"/>
      <c r="N26" s="37"/>
      <c r="O26" s="118" t="s">
        <v>274</v>
      </c>
      <c r="P26" s="29"/>
      <c r="Q26" s="40"/>
    </row>
    <row r="27" spans="1:17" ht="19.5" customHeight="1">
      <c r="A27" s="259"/>
      <c r="B27" s="241"/>
      <c r="C27" s="29"/>
      <c r="D27" s="242"/>
      <c r="E27" s="242"/>
      <c r="F27" s="29"/>
      <c r="G27" s="241"/>
      <c r="H27" s="243"/>
      <c r="I27" s="29"/>
      <c r="J27" s="243"/>
      <c r="K27" s="29"/>
      <c r="L27" s="121" t="s">
        <v>79</v>
      </c>
      <c r="M27" s="114"/>
      <c r="N27" s="37"/>
      <c r="O27" s="115"/>
      <c r="P27" s="29"/>
      <c r="Q27" s="40"/>
    </row>
    <row r="28" spans="1:17" ht="19.5" customHeight="1">
      <c r="A28" s="259"/>
      <c r="B28" s="240" t="s">
        <v>256</v>
      </c>
      <c r="C28" s="29"/>
      <c r="D28" s="242">
        <v>91.4</v>
      </c>
      <c r="E28" s="242">
        <v>91.44</v>
      </c>
      <c r="F28" s="29"/>
      <c r="G28" s="241">
        <v>80</v>
      </c>
      <c r="H28" s="243"/>
      <c r="I28" s="29"/>
      <c r="J28" s="243">
        <v>2</v>
      </c>
      <c r="K28" s="29"/>
      <c r="L28" s="26"/>
      <c r="M28" s="27"/>
      <c r="N28" s="37"/>
      <c r="O28" s="118" t="s">
        <v>275</v>
      </c>
      <c r="P28" s="29"/>
      <c r="Q28" s="40"/>
    </row>
    <row r="29" spans="1:17" ht="19.5" customHeight="1">
      <c r="A29" s="259"/>
      <c r="B29" s="241"/>
      <c r="C29" s="29"/>
      <c r="D29" s="242"/>
      <c r="E29" s="242"/>
      <c r="F29" s="29"/>
      <c r="G29" s="241"/>
      <c r="H29" s="243"/>
      <c r="I29" s="29"/>
      <c r="J29" s="243"/>
      <c r="K29" s="29"/>
      <c r="L29" s="113"/>
      <c r="M29" s="114"/>
      <c r="N29" s="37"/>
      <c r="O29" s="115"/>
      <c r="P29" s="29"/>
      <c r="Q29" s="40"/>
    </row>
    <row r="30" spans="1:17" ht="19.5" customHeight="1">
      <c r="A30" s="259"/>
      <c r="B30" s="240" t="s">
        <v>256</v>
      </c>
      <c r="C30" s="29"/>
      <c r="D30" s="242">
        <v>96.31</v>
      </c>
      <c r="E30" s="242"/>
      <c r="F30" s="29"/>
      <c r="G30" s="241">
        <v>90</v>
      </c>
      <c r="H30" s="243"/>
      <c r="I30" s="29"/>
      <c r="J30" s="243"/>
      <c r="K30" s="29"/>
      <c r="L30" s="26"/>
      <c r="M30" s="27"/>
      <c r="N30" s="37"/>
      <c r="O30" s="118" t="s">
        <v>276</v>
      </c>
      <c r="P30" s="29"/>
      <c r="Q30" s="119"/>
    </row>
    <row r="31" spans="2:17" ht="12.75">
      <c r="B31" s="241"/>
      <c r="C31" s="29"/>
      <c r="D31" s="242"/>
      <c r="E31" s="242"/>
      <c r="F31" s="29"/>
      <c r="G31" s="241"/>
      <c r="H31" s="243"/>
      <c r="I31" s="29"/>
      <c r="J31" s="243"/>
      <c r="K31" s="29"/>
      <c r="L31" s="113"/>
      <c r="M31" s="114"/>
      <c r="N31" s="37"/>
      <c r="O31" s="115"/>
      <c r="P31" s="29"/>
      <c r="Q31" s="119"/>
    </row>
    <row r="32" spans="2:17" ht="12.75">
      <c r="B32" s="240" t="s">
        <v>228</v>
      </c>
      <c r="C32" s="29"/>
      <c r="D32" s="242">
        <v>111.95</v>
      </c>
      <c r="E32" s="242">
        <v>122.6</v>
      </c>
      <c r="F32" s="29"/>
      <c r="G32" s="241"/>
      <c r="H32" s="243"/>
      <c r="I32" s="29"/>
      <c r="J32" s="243"/>
      <c r="K32" s="29"/>
      <c r="L32" s="117" t="s">
        <v>80</v>
      </c>
      <c r="M32" s="27"/>
      <c r="N32" s="37"/>
      <c r="O32" s="118" t="s">
        <v>277</v>
      </c>
      <c r="P32" s="29"/>
      <c r="Q32" s="119"/>
    </row>
    <row r="33" spans="2:17" ht="12.75">
      <c r="B33" s="241"/>
      <c r="C33" s="29"/>
      <c r="D33" s="242"/>
      <c r="E33" s="242"/>
      <c r="F33" s="29"/>
      <c r="G33" s="241"/>
      <c r="H33" s="243"/>
      <c r="I33" s="29"/>
      <c r="J33" s="243"/>
      <c r="K33" s="29"/>
      <c r="L33" s="121" t="s">
        <v>79</v>
      </c>
      <c r="M33" s="114"/>
      <c r="N33" s="37"/>
      <c r="O33" s="115"/>
      <c r="P33" s="29"/>
      <c r="Q33" s="119"/>
    </row>
    <row r="34" spans="2:17" ht="12.75">
      <c r="B34" s="240" t="s">
        <v>278</v>
      </c>
      <c r="C34" s="29"/>
      <c r="D34" s="242">
        <v>112.9</v>
      </c>
      <c r="E34" s="242">
        <v>121.5</v>
      </c>
      <c r="F34" s="29"/>
      <c r="G34" s="241">
        <v>65</v>
      </c>
      <c r="H34" s="243"/>
      <c r="I34" s="29"/>
      <c r="J34" s="243">
        <v>15</v>
      </c>
      <c r="K34" s="29"/>
      <c r="L34" s="26"/>
      <c r="M34" s="27"/>
      <c r="N34" s="37"/>
      <c r="O34" s="118" t="s">
        <v>279</v>
      </c>
      <c r="P34" s="29"/>
      <c r="Q34" s="119"/>
    </row>
    <row r="35" spans="2:17" ht="12.75">
      <c r="B35" s="241"/>
      <c r="C35" s="29"/>
      <c r="D35" s="242"/>
      <c r="E35" s="242"/>
      <c r="F35" s="29"/>
      <c r="G35" s="241"/>
      <c r="H35" s="243"/>
      <c r="I35" s="29"/>
      <c r="J35" s="243"/>
      <c r="K35" s="29"/>
      <c r="L35" s="113"/>
      <c r="M35" s="114"/>
      <c r="N35" s="37"/>
      <c r="O35" s="123" t="s">
        <v>280</v>
      </c>
      <c r="P35" s="29"/>
      <c r="Q35" s="119"/>
    </row>
    <row r="36" spans="2:17" ht="12.75">
      <c r="B36" s="240" t="s">
        <v>260</v>
      </c>
      <c r="C36" s="29"/>
      <c r="D36" s="242">
        <v>123.01</v>
      </c>
      <c r="E36" s="242">
        <v>126.2</v>
      </c>
      <c r="F36" s="29"/>
      <c r="G36" s="241"/>
      <c r="H36" s="243"/>
      <c r="I36" s="29"/>
      <c r="J36" s="243"/>
      <c r="K36" s="29"/>
      <c r="L36" s="26"/>
      <c r="M36" s="27"/>
      <c r="N36" s="37"/>
      <c r="O36" s="118" t="s">
        <v>281</v>
      </c>
      <c r="P36" s="29"/>
      <c r="Q36" s="119"/>
    </row>
    <row r="37" spans="2:17" ht="12.75">
      <c r="B37" s="241"/>
      <c r="C37" s="29"/>
      <c r="D37" s="242"/>
      <c r="E37" s="242"/>
      <c r="F37" s="29"/>
      <c r="G37" s="241"/>
      <c r="H37" s="243"/>
      <c r="I37" s="29"/>
      <c r="J37" s="243"/>
      <c r="K37" s="29"/>
      <c r="L37" s="113"/>
      <c r="M37" s="114"/>
      <c r="N37" s="37"/>
      <c r="O37" s="115"/>
      <c r="P37" s="29"/>
      <c r="Q37" s="119"/>
    </row>
    <row r="38" spans="2:17" ht="12.75">
      <c r="B38" s="240" t="s">
        <v>256</v>
      </c>
      <c r="C38" s="29"/>
      <c r="D38" s="242">
        <v>126.2</v>
      </c>
      <c r="E38" s="242">
        <v>126.8</v>
      </c>
      <c r="F38" s="29"/>
      <c r="G38" s="241">
        <v>65</v>
      </c>
      <c r="H38" s="244" t="s">
        <v>273</v>
      </c>
      <c r="I38" s="29"/>
      <c r="J38" s="243"/>
      <c r="K38" s="29"/>
      <c r="L38" s="117" t="s">
        <v>79</v>
      </c>
      <c r="M38" s="27"/>
      <c r="N38" s="37"/>
      <c r="O38" s="118" t="s">
        <v>282</v>
      </c>
      <c r="P38" s="29"/>
      <c r="Q38" s="119"/>
    </row>
    <row r="39" spans="2:17" ht="12.75">
      <c r="B39" s="241"/>
      <c r="C39" s="29"/>
      <c r="D39" s="242"/>
      <c r="E39" s="242"/>
      <c r="F39" s="29"/>
      <c r="G39" s="241"/>
      <c r="H39" s="243"/>
      <c r="I39" s="29"/>
      <c r="J39" s="243"/>
      <c r="K39" s="29"/>
      <c r="L39" s="121" t="s">
        <v>80</v>
      </c>
      <c r="M39" s="114"/>
      <c r="N39" s="37"/>
      <c r="O39" s="123" t="s">
        <v>283</v>
      </c>
      <c r="P39" s="29"/>
      <c r="Q39" s="119"/>
    </row>
    <row r="40" spans="2:17" ht="12.75">
      <c r="B40" s="240" t="s">
        <v>262</v>
      </c>
      <c r="C40" s="29"/>
      <c r="D40" s="242">
        <v>162.75</v>
      </c>
      <c r="E40" s="242">
        <v>165.35</v>
      </c>
      <c r="F40" s="29"/>
      <c r="G40" s="241">
        <v>30</v>
      </c>
      <c r="H40" s="244" t="s">
        <v>273</v>
      </c>
      <c r="I40" s="29"/>
      <c r="J40" s="243">
        <v>13</v>
      </c>
      <c r="K40" s="29"/>
      <c r="L40" s="117" t="s">
        <v>236</v>
      </c>
      <c r="M40" s="27">
        <v>80</v>
      </c>
      <c r="N40" s="37"/>
      <c r="O40" s="118" t="s">
        <v>286</v>
      </c>
      <c r="P40" s="29"/>
      <c r="Q40" s="119"/>
    </row>
    <row r="41" spans="2:17" ht="12.75">
      <c r="B41" s="241"/>
      <c r="C41" s="29"/>
      <c r="D41" s="242"/>
      <c r="E41" s="242"/>
      <c r="F41" s="29"/>
      <c r="G41" s="241"/>
      <c r="H41" s="243"/>
      <c r="I41" s="29"/>
      <c r="J41" s="243"/>
      <c r="K41" s="29"/>
      <c r="L41" s="121" t="s">
        <v>284</v>
      </c>
      <c r="M41" s="114">
        <v>20</v>
      </c>
      <c r="N41" s="37"/>
      <c r="O41" s="115"/>
      <c r="P41" s="29"/>
      <c r="Q41" s="119"/>
    </row>
    <row r="42" spans="2:17" ht="12.75">
      <c r="B42" s="240" t="s">
        <v>256</v>
      </c>
      <c r="C42" s="29"/>
      <c r="D42" s="242">
        <v>177.15</v>
      </c>
      <c r="E42" s="242">
        <v>178.5</v>
      </c>
      <c r="F42" s="29"/>
      <c r="G42" s="241">
        <v>50</v>
      </c>
      <c r="H42" s="243"/>
      <c r="I42" s="29"/>
      <c r="J42" s="243"/>
      <c r="K42" s="29"/>
      <c r="L42" s="117" t="s">
        <v>79</v>
      </c>
      <c r="M42" s="27">
        <v>90</v>
      </c>
      <c r="N42" s="37"/>
      <c r="O42" s="118" t="s">
        <v>287</v>
      </c>
      <c r="P42" s="29"/>
      <c r="Q42" s="119"/>
    </row>
    <row r="43" spans="2:17" ht="12.75">
      <c r="B43" s="241"/>
      <c r="C43" s="29"/>
      <c r="D43" s="242"/>
      <c r="E43" s="242"/>
      <c r="F43" s="29"/>
      <c r="G43" s="241"/>
      <c r="H43" s="243"/>
      <c r="I43" s="29"/>
      <c r="J43" s="243"/>
      <c r="K43" s="29"/>
      <c r="L43" s="121" t="s">
        <v>268</v>
      </c>
      <c r="M43" s="114">
        <v>5</v>
      </c>
      <c r="N43" s="37"/>
      <c r="O43" s="115"/>
      <c r="P43" s="29"/>
      <c r="Q43" s="119"/>
    </row>
    <row r="44" spans="2:17" ht="12.75">
      <c r="B44" s="240" t="s">
        <v>278</v>
      </c>
      <c r="C44" s="29"/>
      <c r="D44" s="242">
        <v>167.64</v>
      </c>
      <c r="E44" s="242"/>
      <c r="F44" s="29"/>
      <c r="G44" s="241">
        <v>45</v>
      </c>
      <c r="H44" s="243"/>
      <c r="I44" s="29"/>
      <c r="J44" s="243">
        <v>1</v>
      </c>
      <c r="K44" s="29"/>
      <c r="L44" s="117" t="s">
        <v>236</v>
      </c>
      <c r="M44" s="27">
        <v>40</v>
      </c>
      <c r="N44" s="37"/>
      <c r="O44" s="118" t="s">
        <v>288</v>
      </c>
      <c r="P44" s="29"/>
      <c r="Q44" s="119"/>
    </row>
    <row r="45" spans="2:17" ht="12.75">
      <c r="B45" s="241"/>
      <c r="C45" s="29"/>
      <c r="D45" s="242"/>
      <c r="E45" s="242"/>
      <c r="F45" s="29"/>
      <c r="G45" s="241"/>
      <c r="H45" s="243"/>
      <c r="I45" s="29"/>
      <c r="J45" s="243"/>
      <c r="K45" s="29"/>
      <c r="L45" s="121" t="s">
        <v>284</v>
      </c>
      <c r="M45" s="114">
        <v>60</v>
      </c>
      <c r="N45" s="37"/>
      <c r="O45" s="115"/>
      <c r="P45" s="29"/>
      <c r="Q45" s="119"/>
    </row>
    <row r="46" spans="1:17" ht="15.75">
      <c r="A46" s="257" t="s">
        <v>334</v>
      </c>
      <c r="B46" s="257"/>
      <c r="C46" s="257"/>
      <c r="D46" s="257"/>
      <c r="E46" s="257"/>
      <c r="F46" s="257"/>
      <c r="G46" s="257"/>
      <c r="H46" s="257"/>
      <c r="I46" s="257"/>
      <c r="J46" s="257"/>
      <c r="K46" s="257"/>
      <c r="L46" s="257"/>
      <c r="M46" s="257"/>
      <c r="N46" s="257"/>
      <c r="O46" s="257"/>
      <c r="P46" s="257"/>
      <c r="Q46" s="257"/>
    </row>
    <row r="47" spans="1:17" ht="12" customHeight="1">
      <c r="A47" s="163"/>
      <c r="B47" s="266" t="s">
        <v>30</v>
      </c>
      <c r="C47" s="30"/>
      <c r="D47" s="268" t="s">
        <v>8</v>
      </c>
      <c r="E47" s="268" t="s">
        <v>9</v>
      </c>
      <c r="F47" s="30"/>
      <c r="G47" s="270" t="s">
        <v>23</v>
      </c>
      <c r="H47" s="264" t="s">
        <v>24</v>
      </c>
      <c r="I47" s="30"/>
      <c r="J47" s="255" t="s">
        <v>28</v>
      </c>
      <c r="K47" s="30"/>
      <c r="L47" s="211" t="s">
        <v>2</v>
      </c>
      <c r="M47" s="213"/>
      <c r="N47" s="30"/>
      <c r="O47" s="262" t="s">
        <v>26</v>
      </c>
      <c r="Q47" s="260" t="s">
        <v>20</v>
      </c>
    </row>
    <row r="48" spans="1:17" ht="53.25" customHeight="1">
      <c r="A48" s="163"/>
      <c r="B48" s="267"/>
      <c r="C48" s="18"/>
      <c r="D48" s="269"/>
      <c r="E48" s="269"/>
      <c r="F48" s="18"/>
      <c r="G48" s="271"/>
      <c r="H48" s="265"/>
      <c r="I48" s="18"/>
      <c r="J48" s="256"/>
      <c r="K48" s="18"/>
      <c r="L48" s="31" t="s">
        <v>4</v>
      </c>
      <c r="M48" s="32" t="s">
        <v>27</v>
      </c>
      <c r="N48" s="18"/>
      <c r="O48" s="263"/>
      <c r="P48" s="12"/>
      <c r="Q48" s="261"/>
    </row>
    <row r="49" spans="2:17" ht="12.75">
      <c r="B49" s="240" t="s">
        <v>260</v>
      </c>
      <c r="C49" s="29"/>
      <c r="D49" s="242">
        <v>185.93</v>
      </c>
      <c r="E49" s="242">
        <v>201.21</v>
      </c>
      <c r="F49" s="29"/>
      <c r="G49" s="241"/>
      <c r="H49" s="243"/>
      <c r="I49" s="29"/>
      <c r="J49" s="243"/>
      <c r="K49" s="29"/>
      <c r="L49" s="26"/>
      <c r="M49" s="27"/>
      <c r="N49" s="37"/>
      <c r="O49" s="118" t="s">
        <v>289</v>
      </c>
      <c r="P49" s="29"/>
      <c r="Q49" s="119"/>
    </row>
    <row r="50" spans="2:17" ht="12.75">
      <c r="B50" s="241"/>
      <c r="C50" s="29"/>
      <c r="D50" s="242"/>
      <c r="E50" s="242"/>
      <c r="F50" s="29"/>
      <c r="G50" s="241"/>
      <c r="H50" s="243"/>
      <c r="I50" s="29"/>
      <c r="J50" s="243"/>
      <c r="K50" s="29"/>
      <c r="L50" s="113"/>
      <c r="M50" s="114"/>
      <c r="N50" s="37"/>
      <c r="O50" s="123" t="s">
        <v>290</v>
      </c>
      <c r="P50" s="29"/>
      <c r="Q50" s="119"/>
    </row>
    <row r="51" spans="2:17" ht="12.75">
      <c r="B51" s="240" t="s">
        <v>256</v>
      </c>
      <c r="C51" s="29"/>
      <c r="D51" s="242">
        <v>127.6</v>
      </c>
      <c r="E51" s="242"/>
      <c r="F51" s="29"/>
      <c r="G51" s="241">
        <v>50</v>
      </c>
      <c r="I51" s="29"/>
      <c r="J51" s="243"/>
      <c r="K51" s="29"/>
      <c r="L51" s="117" t="s">
        <v>79</v>
      </c>
      <c r="M51" s="27">
        <v>25</v>
      </c>
      <c r="N51" s="37"/>
      <c r="O51" s="118" t="s">
        <v>291</v>
      </c>
      <c r="P51" s="29"/>
      <c r="Q51" s="119"/>
    </row>
    <row r="52" spans="2:17" ht="12.75">
      <c r="B52" s="241"/>
      <c r="C52" s="29"/>
      <c r="D52" s="242"/>
      <c r="E52" s="242"/>
      <c r="F52" s="29"/>
      <c r="G52" s="241"/>
      <c r="I52" s="29"/>
      <c r="J52" s="243"/>
      <c r="K52" s="29"/>
      <c r="L52" s="113"/>
      <c r="M52" s="114"/>
      <c r="N52" s="37"/>
      <c r="O52" s="123" t="s">
        <v>292</v>
      </c>
      <c r="P52" s="29"/>
      <c r="Q52" s="119"/>
    </row>
    <row r="53" spans="2:17" ht="12.75">
      <c r="B53" s="240" t="s">
        <v>256</v>
      </c>
      <c r="C53" s="29"/>
      <c r="D53" s="242">
        <v>127.6</v>
      </c>
      <c r="E53" s="242"/>
      <c r="F53" s="29"/>
      <c r="G53" s="241">
        <v>20</v>
      </c>
      <c r="H53" s="243">
        <v>180</v>
      </c>
      <c r="I53" s="29"/>
      <c r="J53" s="243"/>
      <c r="K53" s="29"/>
      <c r="L53" s="117" t="s">
        <v>79</v>
      </c>
      <c r="M53" s="27">
        <v>25</v>
      </c>
      <c r="N53" s="37"/>
      <c r="O53" s="118" t="s">
        <v>293</v>
      </c>
      <c r="P53" s="29"/>
      <c r="Q53" s="119"/>
    </row>
    <row r="54" spans="2:17" ht="12.75">
      <c r="B54" s="241"/>
      <c r="C54" s="29"/>
      <c r="D54" s="242"/>
      <c r="E54" s="242"/>
      <c r="F54" s="29"/>
      <c r="G54" s="241"/>
      <c r="H54" s="243"/>
      <c r="I54" s="29"/>
      <c r="J54" s="243"/>
      <c r="K54" s="29"/>
      <c r="L54" s="113"/>
      <c r="M54" s="114"/>
      <c r="N54" s="37"/>
      <c r="O54" s="115"/>
      <c r="P54" s="29"/>
      <c r="Q54" s="119"/>
    </row>
    <row r="55" spans="2:17" ht="12.75">
      <c r="B55" s="240" t="s">
        <v>256</v>
      </c>
      <c r="C55" s="29"/>
      <c r="D55" s="242">
        <v>127.58</v>
      </c>
      <c r="E55" s="242"/>
      <c r="F55" s="29"/>
      <c r="G55" s="241">
        <v>25</v>
      </c>
      <c r="H55" s="243"/>
      <c r="I55" s="29"/>
      <c r="J55" s="243"/>
      <c r="K55" s="29"/>
      <c r="L55" s="117" t="s">
        <v>79</v>
      </c>
      <c r="M55" s="27"/>
      <c r="N55" s="37"/>
      <c r="O55" s="118" t="s">
        <v>294</v>
      </c>
      <c r="P55" s="29"/>
      <c r="Q55" s="119"/>
    </row>
    <row r="56" spans="2:17" ht="12.75">
      <c r="B56" s="241"/>
      <c r="C56" s="29"/>
      <c r="D56" s="242"/>
      <c r="E56" s="242"/>
      <c r="F56" s="29"/>
      <c r="G56" s="241"/>
      <c r="H56" s="243"/>
      <c r="I56" s="29"/>
      <c r="J56" s="243"/>
      <c r="K56" s="29"/>
      <c r="L56" s="113"/>
      <c r="M56" s="114"/>
      <c r="N56" s="37"/>
      <c r="O56" s="115"/>
      <c r="P56" s="29"/>
      <c r="Q56" s="119"/>
    </row>
    <row r="57" spans="2:17" ht="12.75">
      <c r="B57" s="240" t="s">
        <v>256</v>
      </c>
      <c r="C57" s="29"/>
      <c r="D57" s="242"/>
      <c r="E57" s="242"/>
      <c r="F57" s="29"/>
      <c r="G57" s="241">
        <v>25</v>
      </c>
      <c r="H57" s="243"/>
      <c r="I57" s="29"/>
      <c r="J57" s="243"/>
      <c r="K57" s="29"/>
      <c r="L57" s="117" t="s">
        <v>79</v>
      </c>
      <c r="M57" s="27"/>
      <c r="N57" s="37"/>
      <c r="O57" s="118" t="s">
        <v>294</v>
      </c>
      <c r="P57" s="29"/>
      <c r="Q57" s="119"/>
    </row>
    <row r="58" spans="2:17" ht="12.75">
      <c r="B58" s="241"/>
      <c r="C58" s="29"/>
      <c r="D58" s="242"/>
      <c r="E58" s="242"/>
      <c r="F58" s="29"/>
      <c r="G58" s="241"/>
      <c r="H58" s="243"/>
      <c r="I58" s="29"/>
      <c r="J58" s="243"/>
      <c r="K58" s="29"/>
      <c r="L58" s="113"/>
      <c r="M58" s="114"/>
      <c r="N58" s="37"/>
      <c r="O58" s="115"/>
      <c r="P58" s="29"/>
      <c r="Q58" s="119"/>
    </row>
    <row r="59" spans="2:17" ht="12.75">
      <c r="B59" s="240" t="s">
        <v>262</v>
      </c>
      <c r="C59" s="29"/>
      <c r="D59" s="242">
        <v>240.5</v>
      </c>
      <c r="E59" s="242"/>
      <c r="F59" s="29"/>
      <c r="G59" s="241">
        <v>50</v>
      </c>
      <c r="I59" s="29"/>
      <c r="J59" s="243">
        <v>7</v>
      </c>
      <c r="K59" s="29"/>
      <c r="L59" s="117" t="s">
        <v>284</v>
      </c>
      <c r="M59" s="27"/>
      <c r="N59" s="37"/>
      <c r="O59" s="118" t="s">
        <v>295</v>
      </c>
      <c r="P59" s="29"/>
      <c r="Q59" s="119"/>
    </row>
    <row r="60" spans="2:17" ht="12.75">
      <c r="B60" s="241"/>
      <c r="C60" s="29"/>
      <c r="D60" s="242"/>
      <c r="E60" s="242"/>
      <c r="F60" s="29"/>
      <c r="G60" s="241"/>
      <c r="I60" s="29"/>
      <c r="J60" s="243"/>
      <c r="K60" s="29"/>
      <c r="L60" s="113"/>
      <c r="M60" s="114"/>
      <c r="N60" s="37"/>
      <c r="O60" s="115"/>
      <c r="P60" s="29"/>
      <c r="Q60" s="119"/>
    </row>
    <row r="61" spans="2:17" ht="12.75">
      <c r="B61" s="240" t="s">
        <v>262</v>
      </c>
      <c r="C61" s="29"/>
      <c r="D61" s="242">
        <v>240.5</v>
      </c>
      <c r="E61" s="242"/>
      <c r="F61" s="29"/>
      <c r="G61" s="241">
        <v>50</v>
      </c>
      <c r="H61" s="243">
        <v>180</v>
      </c>
      <c r="I61" s="29"/>
      <c r="J61" s="243"/>
      <c r="K61" s="29"/>
      <c r="L61" s="117"/>
      <c r="M61" s="27"/>
      <c r="N61" s="37"/>
      <c r="O61" s="118" t="s">
        <v>296</v>
      </c>
      <c r="P61" s="29"/>
      <c r="Q61" s="119"/>
    </row>
    <row r="62" spans="2:17" ht="12.75">
      <c r="B62" s="241"/>
      <c r="C62" s="29"/>
      <c r="D62" s="242"/>
      <c r="E62" s="242"/>
      <c r="F62" s="29"/>
      <c r="G62" s="241"/>
      <c r="H62" s="243"/>
      <c r="I62" s="29"/>
      <c r="J62" s="243"/>
      <c r="K62" s="29"/>
      <c r="L62" s="113"/>
      <c r="M62" s="114"/>
      <c r="N62" s="37"/>
      <c r="O62" s="123" t="s">
        <v>297</v>
      </c>
      <c r="P62" s="29"/>
      <c r="Q62" s="119"/>
    </row>
    <row r="63" spans="2:17" ht="12.75">
      <c r="B63" s="240" t="s">
        <v>260</v>
      </c>
      <c r="C63" s="29"/>
      <c r="D63" s="242">
        <v>240.5</v>
      </c>
      <c r="E63" s="242"/>
      <c r="F63" s="29"/>
      <c r="G63" s="241">
        <v>20</v>
      </c>
      <c r="H63" s="243"/>
      <c r="I63" s="29"/>
      <c r="J63" s="243"/>
      <c r="K63" s="29"/>
      <c r="L63" s="26"/>
      <c r="M63" s="27"/>
      <c r="N63" s="37"/>
      <c r="O63" s="118" t="s">
        <v>298</v>
      </c>
      <c r="P63" s="29"/>
      <c r="Q63" s="119"/>
    </row>
    <row r="64" spans="2:17" ht="12.75">
      <c r="B64" s="241"/>
      <c r="C64" s="29"/>
      <c r="D64" s="242"/>
      <c r="E64" s="242"/>
      <c r="F64" s="29"/>
      <c r="G64" s="241"/>
      <c r="H64" s="243"/>
      <c r="I64" s="29"/>
      <c r="J64" s="243"/>
      <c r="K64" s="29"/>
      <c r="L64" s="113"/>
      <c r="M64" s="114"/>
      <c r="N64" s="37"/>
      <c r="O64" s="115"/>
      <c r="P64" s="29"/>
      <c r="Q64" s="119"/>
    </row>
    <row r="65" spans="2:17" ht="12.75">
      <c r="B65" s="240" t="s">
        <v>256</v>
      </c>
      <c r="C65" s="29"/>
      <c r="D65" s="242">
        <v>243.02</v>
      </c>
      <c r="E65" s="242">
        <v>244.55</v>
      </c>
      <c r="F65" s="29"/>
      <c r="G65" s="241">
        <v>60</v>
      </c>
      <c r="H65" s="243"/>
      <c r="I65" s="29"/>
      <c r="J65" s="243"/>
      <c r="K65" s="29"/>
      <c r="L65" s="117" t="s">
        <v>285</v>
      </c>
      <c r="M65" s="27">
        <v>40</v>
      </c>
      <c r="N65" s="37"/>
      <c r="O65" s="118" t="s">
        <v>299</v>
      </c>
      <c r="P65" s="29"/>
      <c r="Q65" s="119"/>
    </row>
    <row r="66" spans="2:17" ht="12.75">
      <c r="B66" s="241"/>
      <c r="C66" s="29"/>
      <c r="D66" s="242"/>
      <c r="E66" s="242"/>
      <c r="F66" s="29"/>
      <c r="G66" s="241"/>
      <c r="H66" s="243"/>
      <c r="I66" s="29"/>
      <c r="J66" s="243"/>
      <c r="K66" s="29"/>
      <c r="L66" s="121" t="s">
        <v>284</v>
      </c>
      <c r="M66" s="114">
        <v>60</v>
      </c>
      <c r="N66" s="37"/>
      <c r="O66" s="115"/>
      <c r="P66" s="29"/>
      <c r="Q66" s="119"/>
    </row>
    <row r="67" spans="2:17" ht="12.75">
      <c r="B67" s="240" t="s">
        <v>278</v>
      </c>
      <c r="C67" s="29"/>
      <c r="D67" s="242">
        <v>280.38</v>
      </c>
      <c r="E67" s="242">
        <v>282.72</v>
      </c>
      <c r="F67" s="29"/>
      <c r="G67" s="241">
        <v>70</v>
      </c>
      <c r="H67" s="243"/>
      <c r="I67" s="29"/>
      <c r="J67" s="243">
        <v>21</v>
      </c>
      <c r="K67" s="29"/>
      <c r="L67" s="117" t="s">
        <v>245</v>
      </c>
      <c r="M67" s="27"/>
      <c r="N67" s="37"/>
      <c r="O67" s="118" t="s">
        <v>300</v>
      </c>
      <c r="P67" s="29"/>
      <c r="Q67" s="119"/>
    </row>
    <row r="68" spans="2:17" ht="12.75">
      <c r="B68" s="241"/>
      <c r="C68" s="29"/>
      <c r="D68" s="242"/>
      <c r="E68" s="242"/>
      <c r="F68" s="29"/>
      <c r="G68" s="241"/>
      <c r="H68" s="243"/>
      <c r="I68" s="29"/>
      <c r="J68" s="243"/>
      <c r="K68" s="29"/>
      <c r="L68" s="121" t="s">
        <v>246</v>
      </c>
      <c r="M68" s="114"/>
      <c r="N68" s="37"/>
      <c r="O68" s="115"/>
      <c r="P68" s="29"/>
      <c r="Q68" s="119"/>
    </row>
    <row r="69" spans="2:17" ht="12.75">
      <c r="B69" s="240" t="s">
        <v>260</v>
      </c>
      <c r="C69" s="29"/>
      <c r="D69" s="242">
        <v>282.72</v>
      </c>
      <c r="E69" s="242">
        <v>300.23</v>
      </c>
      <c r="F69" s="29"/>
      <c r="G69" s="241">
        <v>55</v>
      </c>
      <c r="H69" s="243"/>
      <c r="I69" s="29"/>
      <c r="J69" s="243"/>
      <c r="K69" s="29"/>
      <c r="L69" s="26"/>
      <c r="M69" s="27"/>
      <c r="N69" s="37"/>
      <c r="O69" s="23" t="s">
        <v>302</v>
      </c>
      <c r="P69" s="29"/>
      <c r="Q69" s="119"/>
    </row>
    <row r="70" spans="2:17" ht="12.75">
      <c r="B70" s="241"/>
      <c r="C70" s="29"/>
      <c r="D70" s="242"/>
      <c r="E70" s="242"/>
      <c r="F70" s="29"/>
      <c r="G70" s="241"/>
      <c r="H70" s="243"/>
      <c r="I70" s="29"/>
      <c r="J70" s="243"/>
      <c r="K70" s="29"/>
      <c r="L70" s="113"/>
      <c r="M70" s="114"/>
      <c r="N70" s="37"/>
      <c r="O70" s="115"/>
      <c r="P70" s="29"/>
      <c r="Q70" s="119"/>
    </row>
    <row r="71" spans="2:17" ht="12.75">
      <c r="B71" s="240" t="s">
        <v>278</v>
      </c>
      <c r="C71" s="29"/>
      <c r="D71" s="242">
        <v>282.72</v>
      </c>
      <c r="E71" s="242">
        <v>284.7</v>
      </c>
      <c r="F71" s="29"/>
      <c r="G71" s="241">
        <v>50</v>
      </c>
      <c r="H71" s="243">
        <v>10</v>
      </c>
      <c r="I71" s="29"/>
      <c r="J71" s="243">
        <v>6</v>
      </c>
      <c r="K71" s="29"/>
      <c r="L71" s="26"/>
      <c r="M71" s="27"/>
      <c r="N71" s="37"/>
      <c r="O71" s="118" t="s">
        <v>301</v>
      </c>
      <c r="P71" s="29"/>
      <c r="Q71" s="119"/>
    </row>
    <row r="72" spans="2:17" ht="12.75">
      <c r="B72" s="241"/>
      <c r="C72" s="29"/>
      <c r="D72" s="242"/>
      <c r="E72" s="242"/>
      <c r="F72" s="29"/>
      <c r="G72" s="241"/>
      <c r="H72" s="243"/>
      <c r="I72" s="29"/>
      <c r="J72" s="243"/>
      <c r="K72" s="29"/>
      <c r="L72" s="113"/>
      <c r="M72" s="114"/>
      <c r="N72" s="37"/>
      <c r="O72" s="115"/>
      <c r="P72" s="29"/>
      <c r="Q72" s="119"/>
    </row>
    <row r="73" spans="2:17" ht="12.75">
      <c r="B73" s="240" t="s">
        <v>262</v>
      </c>
      <c r="C73" s="29"/>
      <c r="D73" s="242">
        <v>282.72</v>
      </c>
      <c r="E73" s="242">
        <v>284.7</v>
      </c>
      <c r="F73" s="29"/>
      <c r="G73" s="241">
        <v>80</v>
      </c>
      <c r="H73" s="243">
        <v>180</v>
      </c>
      <c r="I73" s="29"/>
      <c r="J73" s="243">
        <v>2</v>
      </c>
      <c r="K73" s="29"/>
      <c r="L73" s="26"/>
      <c r="M73" s="27"/>
      <c r="N73" s="37"/>
      <c r="O73" s="118" t="s">
        <v>303</v>
      </c>
      <c r="P73" s="29"/>
      <c r="Q73" s="119"/>
    </row>
    <row r="74" spans="2:17" ht="12.75">
      <c r="B74" s="241"/>
      <c r="C74" s="29"/>
      <c r="D74" s="242"/>
      <c r="E74" s="242"/>
      <c r="F74" s="29"/>
      <c r="G74" s="241"/>
      <c r="H74" s="243"/>
      <c r="I74" s="29"/>
      <c r="J74" s="243"/>
      <c r="K74" s="29"/>
      <c r="L74" s="113"/>
      <c r="M74" s="114"/>
      <c r="N74" s="37"/>
      <c r="O74" s="115"/>
      <c r="P74" s="29"/>
      <c r="Q74" s="119"/>
    </row>
    <row r="75" spans="2:17" ht="12.75">
      <c r="B75" s="240" t="s">
        <v>278</v>
      </c>
      <c r="C75" s="29"/>
      <c r="D75" s="242">
        <v>297.52</v>
      </c>
      <c r="E75" s="242"/>
      <c r="F75" s="29"/>
      <c r="G75" s="241">
        <v>40</v>
      </c>
      <c r="H75" s="243">
        <v>180</v>
      </c>
      <c r="I75" s="29"/>
      <c r="J75" s="243"/>
      <c r="K75" s="29"/>
      <c r="L75" s="117" t="s">
        <v>236</v>
      </c>
      <c r="M75" s="27">
        <v>10</v>
      </c>
      <c r="N75" s="37"/>
      <c r="O75" s="118" t="s">
        <v>304</v>
      </c>
      <c r="P75" s="29"/>
      <c r="Q75" s="119"/>
    </row>
    <row r="76" spans="2:17" ht="12.75">
      <c r="B76" s="241"/>
      <c r="C76" s="29"/>
      <c r="D76" s="242"/>
      <c r="E76" s="242"/>
      <c r="F76" s="29"/>
      <c r="G76" s="241"/>
      <c r="H76" s="243"/>
      <c r="I76" s="29"/>
      <c r="J76" s="243"/>
      <c r="K76" s="29"/>
      <c r="L76" s="113"/>
      <c r="M76" s="114"/>
      <c r="N76" s="37"/>
      <c r="O76" s="115"/>
      <c r="P76" s="29"/>
      <c r="Q76" s="119"/>
    </row>
  </sheetData>
  <sheetProtection/>
  <mergeCells count="223">
    <mergeCell ref="A46:Q46"/>
    <mergeCell ref="B47:B48"/>
    <mergeCell ref="D47:D48"/>
    <mergeCell ref="E47:E48"/>
    <mergeCell ref="G47:G48"/>
    <mergeCell ref="H47:H48"/>
    <mergeCell ref="J47:J48"/>
    <mergeCell ref="L47:M47"/>
    <mergeCell ref="O47:O48"/>
    <mergeCell ref="Q47:Q48"/>
    <mergeCell ref="B75:B76"/>
    <mergeCell ref="D75:D76"/>
    <mergeCell ref="E75:E76"/>
    <mergeCell ref="G75:G76"/>
    <mergeCell ref="H75:H76"/>
    <mergeCell ref="J75:J76"/>
    <mergeCell ref="B73:B74"/>
    <mergeCell ref="D73:D74"/>
    <mergeCell ref="E73:E74"/>
    <mergeCell ref="G73:G74"/>
    <mergeCell ref="H73:H74"/>
    <mergeCell ref="J73:J74"/>
    <mergeCell ref="B71:B72"/>
    <mergeCell ref="D71:D72"/>
    <mergeCell ref="E71:E72"/>
    <mergeCell ref="G71:G72"/>
    <mergeCell ref="H71:H72"/>
    <mergeCell ref="J71:J72"/>
    <mergeCell ref="B69:B70"/>
    <mergeCell ref="D69:D70"/>
    <mergeCell ref="E69:E70"/>
    <mergeCell ref="G69:G70"/>
    <mergeCell ref="H69:H70"/>
    <mergeCell ref="J69:J70"/>
    <mergeCell ref="B67:B68"/>
    <mergeCell ref="D67:D68"/>
    <mergeCell ref="E67:E68"/>
    <mergeCell ref="G67:G68"/>
    <mergeCell ref="H67:H68"/>
    <mergeCell ref="J67:J68"/>
    <mergeCell ref="B65:B66"/>
    <mergeCell ref="D65:D66"/>
    <mergeCell ref="E65:E66"/>
    <mergeCell ref="G65:G66"/>
    <mergeCell ref="H65:H66"/>
    <mergeCell ref="J65:J66"/>
    <mergeCell ref="B63:B64"/>
    <mergeCell ref="D63:D64"/>
    <mergeCell ref="E63:E64"/>
    <mergeCell ref="G63:G64"/>
    <mergeCell ref="H63:H64"/>
    <mergeCell ref="J63:J64"/>
    <mergeCell ref="B61:B62"/>
    <mergeCell ref="D61:D62"/>
    <mergeCell ref="E61:E62"/>
    <mergeCell ref="G61:G62"/>
    <mergeCell ref="J61:J62"/>
    <mergeCell ref="B59:B60"/>
    <mergeCell ref="D59:D60"/>
    <mergeCell ref="E59:E60"/>
    <mergeCell ref="G59:G60"/>
    <mergeCell ref="H61:H62"/>
    <mergeCell ref="J59:J60"/>
    <mergeCell ref="B57:B58"/>
    <mergeCell ref="D57:D58"/>
    <mergeCell ref="E57:E58"/>
    <mergeCell ref="G57:G58"/>
    <mergeCell ref="H57:H58"/>
    <mergeCell ref="J57:J58"/>
    <mergeCell ref="B55:B56"/>
    <mergeCell ref="D55:D56"/>
    <mergeCell ref="E55:E56"/>
    <mergeCell ref="G55:G56"/>
    <mergeCell ref="H55:H56"/>
    <mergeCell ref="J55:J56"/>
    <mergeCell ref="B53:B54"/>
    <mergeCell ref="D53:D54"/>
    <mergeCell ref="E53:E54"/>
    <mergeCell ref="G53:G54"/>
    <mergeCell ref="J53:J54"/>
    <mergeCell ref="B51:B52"/>
    <mergeCell ref="D51:D52"/>
    <mergeCell ref="E51:E52"/>
    <mergeCell ref="G51:G52"/>
    <mergeCell ref="H53:H54"/>
    <mergeCell ref="J51:J52"/>
    <mergeCell ref="B49:B50"/>
    <mergeCell ref="D49:D50"/>
    <mergeCell ref="E49:E50"/>
    <mergeCell ref="G49:G50"/>
    <mergeCell ref="H49:H50"/>
    <mergeCell ref="J49:J50"/>
    <mergeCell ref="B44:B45"/>
    <mergeCell ref="D44:D45"/>
    <mergeCell ref="E44:E45"/>
    <mergeCell ref="G44:G45"/>
    <mergeCell ref="H44:H45"/>
    <mergeCell ref="J44:J45"/>
    <mergeCell ref="B42:B43"/>
    <mergeCell ref="D42:D43"/>
    <mergeCell ref="E42:E43"/>
    <mergeCell ref="G42:G43"/>
    <mergeCell ref="H42:H43"/>
    <mergeCell ref="J42:J43"/>
    <mergeCell ref="B40:B41"/>
    <mergeCell ref="D40:D41"/>
    <mergeCell ref="E40:E41"/>
    <mergeCell ref="G40:G41"/>
    <mergeCell ref="H40:H41"/>
    <mergeCell ref="J40:J41"/>
    <mergeCell ref="B38:B39"/>
    <mergeCell ref="D38:D39"/>
    <mergeCell ref="E38:E39"/>
    <mergeCell ref="G38:G39"/>
    <mergeCell ref="H38:H39"/>
    <mergeCell ref="J38:J39"/>
    <mergeCell ref="B36:B37"/>
    <mergeCell ref="D36:D37"/>
    <mergeCell ref="E36:E37"/>
    <mergeCell ref="G36:G37"/>
    <mergeCell ref="H36:H37"/>
    <mergeCell ref="J36:J37"/>
    <mergeCell ref="B34:B35"/>
    <mergeCell ref="D34:D35"/>
    <mergeCell ref="E34:E35"/>
    <mergeCell ref="G34:G35"/>
    <mergeCell ref="H34:H35"/>
    <mergeCell ref="J34:J35"/>
    <mergeCell ref="B32:B33"/>
    <mergeCell ref="D32:D33"/>
    <mergeCell ref="E32:E33"/>
    <mergeCell ref="G32:G33"/>
    <mergeCell ref="H32:H33"/>
    <mergeCell ref="J32:J33"/>
    <mergeCell ref="B30:B31"/>
    <mergeCell ref="D30:D31"/>
    <mergeCell ref="E30:E31"/>
    <mergeCell ref="G30:G31"/>
    <mergeCell ref="H30:H31"/>
    <mergeCell ref="J30:J31"/>
    <mergeCell ref="A1:Q1"/>
    <mergeCell ref="A3:A30"/>
    <mergeCell ref="Q3:Q4"/>
    <mergeCell ref="O3:O4"/>
    <mergeCell ref="H3:H4"/>
    <mergeCell ref="B3:B4"/>
    <mergeCell ref="D3:D4"/>
    <mergeCell ref="E3:E4"/>
    <mergeCell ref="G3:G4"/>
    <mergeCell ref="L3:M3"/>
    <mergeCell ref="J3:J4"/>
    <mergeCell ref="B6:B7"/>
    <mergeCell ref="D6:D7"/>
    <mergeCell ref="E6:E7"/>
    <mergeCell ref="G6:G7"/>
    <mergeCell ref="H6:H7"/>
    <mergeCell ref="J6:J7"/>
    <mergeCell ref="B8:B9"/>
    <mergeCell ref="D8:D9"/>
    <mergeCell ref="E8:E9"/>
    <mergeCell ref="G8:G9"/>
    <mergeCell ref="H8:H9"/>
    <mergeCell ref="J8:J9"/>
    <mergeCell ref="B10:B11"/>
    <mergeCell ref="D10:D11"/>
    <mergeCell ref="E10:E11"/>
    <mergeCell ref="G10:G11"/>
    <mergeCell ref="H10:H11"/>
    <mergeCell ref="J10:J11"/>
    <mergeCell ref="B12:B13"/>
    <mergeCell ref="D12:D13"/>
    <mergeCell ref="E12:E13"/>
    <mergeCell ref="G12:G13"/>
    <mergeCell ref="H12:H13"/>
    <mergeCell ref="J12:J13"/>
    <mergeCell ref="B14:B15"/>
    <mergeCell ref="D14:D15"/>
    <mergeCell ref="E14:E15"/>
    <mergeCell ref="G14:G15"/>
    <mergeCell ref="H14:H15"/>
    <mergeCell ref="J14:J15"/>
    <mergeCell ref="B16:B17"/>
    <mergeCell ref="D16:D17"/>
    <mergeCell ref="E16:E17"/>
    <mergeCell ref="G16:G17"/>
    <mergeCell ref="H16:H17"/>
    <mergeCell ref="J16:J17"/>
    <mergeCell ref="B18:B19"/>
    <mergeCell ref="D18:D19"/>
    <mergeCell ref="E18:E19"/>
    <mergeCell ref="G18:G19"/>
    <mergeCell ref="H18:H19"/>
    <mergeCell ref="J18:J19"/>
    <mergeCell ref="B20:B21"/>
    <mergeCell ref="D20:D21"/>
    <mergeCell ref="E20:E21"/>
    <mergeCell ref="G20:G21"/>
    <mergeCell ref="H20:H21"/>
    <mergeCell ref="J20:J21"/>
    <mergeCell ref="B22:B23"/>
    <mergeCell ref="D22:D23"/>
    <mergeCell ref="E22:E23"/>
    <mergeCell ref="G22:G23"/>
    <mergeCell ref="H22:H23"/>
    <mergeCell ref="J22:J23"/>
    <mergeCell ref="B24:B25"/>
    <mergeCell ref="D24:D25"/>
    <mergeCell ref="E24:E25"/>
    <mergeCell ref="G24:G25"/>
    <mergeCell ref="H24:H25"/>
    <mergeCell ref="J24:J25"/>
    <mergeCell ref="B26:B27"/>
    <mergeCell ref="D26:D27"/>
    <mergeCell ref="E26:E27"/>
    <mergeCell ref="G26:G27"/>
    <mergeCell ref="H26:H27"/>
    <mergeCell ref="J26:J27"/>
    <mergeCell ref="B28:B29"/>
    <mergeCell ref="D28:D29"/>
    <mergeCell ref="E28:E29"/>
    <mergeCell ref="G28:G29"/>
    <mergeCell ref="H28:H29"/>
    <mergeCell ref="J28:J29"/>
  </mergeCells>
  <printOptions/>
  <pageMargins left="0" right="0" top="0.787" bottom="0" header="0.511" footer="0.05"/>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dimension ref="A1:T137"/>
  <sheetViews>
    <sheetView tabSelected="1" view="pageBreakPreview" zoomScale="60" zoomScalePageLayoutView="0" workbookViewId="0" topLeftCell="A1">
      <pane xSplit="5" ySplit="6" topLeftCell="F58" activePane="bottomRight" state="frozen"/>
      <selection pane="topLeft" activeCell="A1" sqref="A1"/>
      <selection pane="topRight" activeCell="F1" sqref="F1"/>
      <selection pane="bottomLeft" activeCell="A7" sqref="A7"/>
      <selection pane="bottomRight" activeCell="B59" sqref="B59"/>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7" width="5.7109375" style="0" customWidth="1"/>
    <col min="8" max="8" width="9.140625" style="0" customWidth="1"/>
    <col min="9" max="9" width="5.7109375" style="0" customWidth="1"/>
    <col min="10" max="10" width="0.5625" style="0" customWidth="1"/>
    <col min="11" max="18" width="5.7109375" style="0" customWidth="1"/>
    <col min="19" max="19" width="0.5625" style="0" customWidth="1"/>
    <col min="20" max="20" width="27.28125" style="0" customWidth="1"/>
  </cols>
  <sheetData>
    <row r="1" spans="1:15" ht="20.25" customHeight="1">
      <c r="A1" s="17"/>
      <c r="B1" s="17" t="s">
        <v>332</v>
      </c>
      <c r="C1" s="17"/>
      <c r="D1" s="17"/>
      <c r="E1" s="17"/>
      <c r="F1" s="17"/>
      <c r="G1" s="17"/>
      <c r="H1" s="17"/>
      <c r="I1" s="17"/>
      <c r="J1" s="17"/>
      <c r="K1" s="17"/>
      <c r="L1" s="17"/>
      <c r="M1" s="17"/>
      <c r="N1" s="17"/>
      <c r="O1" s="17"/>
    </row>
    <row r="2" spans="2:4" ht="6" customHeight="1">
      <c r="B2"/>
      <c r="C2"/>
      <c r="D2"/>
    </row>
    <row r="3" spans="2:20" ht="61.5" customHeight="1">
      <c r="B3" s="124" t="s">
        <v>8</v>
      </c>
      <c r="C3" s="124" t="s">
        <v>9</v>
      </c>
      <c r="D3" s="124" t="s">
        <v>10</v>
      </c>
      <c r="E3" s="125"/>
      <c r="F3" s="124" t="s">
        <v>11</v>
      </c>
      <c r="G3" s="124" t="s">
        <v>84</v>
      </c>
      <c r="H3" s="126" t="s">
        <v>85</v>
      </c>
      <c r="I3" s="127" t="s">
        <v>86</v>
      </c>
      <c r="J3" s="128"/>
      <c r="K3" s="127" t="s">
        <v>87</v>
      </c>
      <c r="L3" s="124" t="s">
        <v>342</v>
      </c>
      <c r="M3" s="124" t="s">
        <v>88</v>
      </c>
      <c r="N3" s="124" t="s">
        <v>339</v>
      </c>
      <c r="O3" s="124" t="s">
        <v>340</v>
      </c>
      <c r="P3" s="124" t="s">
        <v>341</v>
      </c>
      <c r="Q3" s="124" t="s">
        <v>343</v>
      </c>
      <c r="R3" s="126" t="s">
        <v>344</v>
      </c>
      <c r="T3" s="126" t="s">
        <v>12</v>
      </c>
    </row>
    <row r="4" spans="2:4" ht="3.75" customHeight="1">
      <c r="B4"/>
      <c r="C4"/>
      <c r="D4"/>
    </row>
    <row r="5" spans="1:20" ht="15" customHeight="1">
      <c r="A5" s="8"/>
      <c r="B5" s="130">
        <v>6.1</v>
      </c>
      <c r="C5" s="130">
        <v>7.62</v>
      </c>
      <c r="D5" s="131">
        <f aca="true" t="shared" si="0" ref="D5:D55">C5-B5</f>
        <v>1.5200000000000005</v>
      </c>
      <c r="E5" s="132"/>
      <c r="F5" s="133">
        <v>1.52</v>
      </c>
      <c r="G5" s="134">
        <f aca="true" t="shared" si="1" ref="G5:G69">F5/D5*100</f>
        <v>99.99999999999997</v>
      </c>
      <c r="H5" s="135" t="s">
        <v>89</v>
      </c>
      <c r="I5" s="135">
        <v>11</v>
      </c>
      <c r="K5" s="273" t="s">
        <v>345</v>
      </c>
      <c r="L5" s="273">
        <v>0.17</v>
      </c>
      <c r="M5" s="273">
        <v>31</v>
      </c>
      <c r="N5" s="273">
        <v>0.29</v>
      </c>
      <c r="O5" s="273">
        <v>9.3</v>
      </c>
      <c r="P5" s="273">
        <v>0.72</v>
      </c>
      <c r="Q5" s="273">
        <v>0.51</v>
      </c>
      <c r="R5" s="273">
        <v>21</v>
      </c>
      <c r="T5" s="129"/>
    </row>
    <row r="6" spans="1:20" ht="15" customHeight="1">
      <c r="A6" s="9"/>
      <c r="B6" s="130">
        <v>7.62</v>
      </c>
      <c r="C6" s="130">
        <v>10.67</v>
      </c>
      <c r="D6" s="131">
        <f t="shared" si="0"/>
        <v>3.05</v>
      </c>
      <c r="E6" s="132"/>
      <c r="F6" s="136">
        <v>2.89</v>
      </c>
      <c r="G6" s="134">
        <f t="shared" si="1"/>
        <v>94.75409836065575</v>
      </c>
      <c r="H6" s="135" t="s">
        <v>90</v>
      </c>
      <c r="I6" s="135">
        <v>11</v>
      </c>
      <c r="K6" s="273" t="s">
        <v>345</v>
      </c>
      <c r="L6" s="273">
        <v>0.67</v>
      </c>
      <c r="M6" s="273">
        <v>37</v>
      </c>
      <c r="N6" s="273">
        <v>0.87</v>
      </c>
      <c r="O6" s="273">
        <v>519</v>
      </c>
      <c r="P6" s="273">
        <v>2.67</v>
      </c>
      <c r="Q6" s="273">
        <v>0.92</v>
      </c>
      <c r="R6" s="273">
        <v>911</v>
      </c>
      <c r="T6" s="129"/>
    </row>
    <row r="7" spans="1:20" ht="15" customHeight="1">
      <c r="A7" s="9"/>
      <c r="B7" s="130" t="s">
        <v>91</v>
      </c>
      <c r="C7" s="130" t="s">
        <v>91</v>
      </c>
      <c r="D7" s="130" t="s">
        <v>91</v>
      </c>
      <c r="E7" s="130"/>
      <c r="F7" s="130" t="s">
        <v>91</v>
      </c>
      <c r="G7" s="130" t="s">
        <v>91</v>
      </c>
      <c r="H7" s="135" t="s">
        <v>92</v>
      </c>
      <c r="I7" s="135">
        <v>11</v>
      </c>
      <c r="K7" s="273">
        <v>8.01</v>
      </c>
      <c r="L7" s="273">
        <v>0.45</v>
      </c>
      <c r="M7" s="273">
        <v>955</v>
      </c>
      <c r="N7" s="273">
        <v>5.67</v>
      </c>
      <c r="O7" s="273">
        <v>5.2</v>
      </c>
      <c r="P7" s="273">
        <v>19.15</v>
      </c>
      <c r="Q7" s="273">
        <v>14.45</v>
      </c>
      <c r="R7" s="273">
        <v>270</v>
      </c>
      <c r="T7" s="129" t="s">
        <v>93</v>
      </c>
    </row>
    <row r="8" spans="1:20" ht="15" customHeight="1">
      <c r="A8" s="9"/>
      <c r="B8" s="130">
        <v>10.67</v>
      </c>
      <c r="C8" s="130">
        <v>13.72</v>
      </c>
      <c r="D8" s="131">
        <f t="shared" si="0"/>
        <v>3.0500000000000007</v>
      </c>
      <c r="E8" s="132"/>
      <c r="F8" s="133">
        <v>3</v>
      </c>
      <c r="G8" s="134">
        <f t="shared" si="1"/>
        <v>98.36065573770489</v>
      </c>
      <c r="H8" s="135" t="s">
        <v>94</v>
      </c>
      <c r="I8" s="135">
        <v>11</v>
      </c>
      <c r="K8" s="273" t="s">
        <v>345</v>
      </c>
      <c r="L8" s="273">
        <v>0.35</v>
      </c>
      <c r="M8" s="273">
        <v>17</v>
      </c>
      <c r="N8" s="273">
        <v>0.18</v>
      </c>
      <c r="O8" s="273">
        <v>105</v>
      </c>
      <c r="P8" s="273">
        <v>1.55</v>
      </c>
      <c r="Q8" s="273">
        <v>1.3</v>
      </c>
      <c r="R8" s="273">
        <v>162</v>
      </c>
      <c r="T8" s="129"/>
    </row>
    <row r="9" spans="1:20" ht="15" customHeight="1">
      <c r="A9" s="9"/>
      <c r="B9" s="130">
        <v>13.72</v>
      </c>
      <c r="C9" s="130">
        <v>16.77</v>
      </c>
      <c r="D9" s="131">
        <f t="shared" si="0"/>
        <v>3.049999999999999</v>
      </c>
      <c r="E9" s="132"/>
      <c r="F9" s="133">
        <v>2.89</v>
      </c>
      <c r="G9" s="134">
        <f t="shared" si="1"/>
        <v>94.75409836065577</v>
      </c>
      <c r="H9" s="135" t="s">
        <v>95</v>
      </c>
      <c r="I9" s="135">
        <v>11</v>
      </c>
      <c r="K9" s="273" t="s">
        <v>345</v>
      </c>
      <c r="L9" s="273">
        <v>0.24</v>
      </c>
      <c r="M9" s="273">
        <v>15</v>
      </c>
      <c r="N9" s="273">
        <v>0.12</v>
      </c>
      <c r="O9" s="273">
        <v>10.2</v>
      </c>
      <c r="P9" s="273">
        <v>1.37</v>
      </c>
      <c r="Q9" s="273">
        <v>1.21</v>
      </c>
      <c r="R9" s="273">
        <v>8</v>
      </c>
      <c r="T9" s="129"/>
    </row>
    <row r="10" spans="1:20" ht="15" customHeight="1">
      <c r="A10" s="9"/>
      <c r="B10" s="130">
        <v>16.77</v>
      </c>
      <c r="C10" s="130">
        <v>19.81</v>
      </c>
      <c r="D10" s="131">
        <f t="shared" si="0"/>
        <v>3.039999999999999</v>
      </c>
      <c r="E10" s="132"/>
      <c r="F10" s="137">
        <v>2.97</v>
      </c>
      <c r="G10" s="134">
        <f t="shared" si="1"/>
        <v>97.69736842105267</v>
      </c>
      <c r="H10" s="135" t="s">
        <v>96</v>
      </c>
      <c r="I10" s="135">
        <v>11</v>
      </c>
      <c r="K10" s="273" t="s">
        <v>345</v>
      </c>
      <c r="L10" s="273">
        <v>0.23</v>
      </c>
      <c r="M10" s="273">
        <v>14</v>
      </c>
      <c r="N10" s="273">
        <v>0.05</v>
      </c>
      <c r="O10" s="273">
        <v>20.9</v>
      </c>
      <c r="P10" s="273">
        <v>1.65</v>
      </c>
      <c r="Q10" s="273">
        <v>1.09</v>
      </c>
      <c r="R10" s="273">
        <v>16</v>
      </c>
      <c r="T10" s="129"/>
    </row>
    <row r="11" spans="1:20" ht="15" customHeight="1">
      <c r="A11" s="9"/>
      <c r="B11" s="130">
        <v>19.81</v>
      </c>
      <c r="C11" s="130">
        <v>22.86</v>
      </c>
      <c r="D11" s="131">
        <f t="shared" si="0"/>
        <v>3.0500000000000007</v>
      </c>
      <c r="E11" s="132"/>
      <c r="F11" s="138">
        <v>2.96</v>
      </c>
      <c r="G11" s="134">
        <f t="shared" si="1"/>
        <v>97.04918032786884</v>
      </c>
      <c r="H11" s="135" t="s">
        <v>97</v>
      </c>
      <c r="I11" s="135">
        <v>11</v>
      </c>
      <c r="K11" s="273" t="s">
        <v>345</v>
      </c>
      <c r="L11" s="273">
        <v>0.07</v>
      </c>
      <c r="M11" s="273">
        <v>19</v>
      </c>
      <c r="N11" s="273">
        <v>0.4</v>
      </c>
      <c r="O11" s="273">
        <v>8.5</v>
      </c>
      <c r="P11" s="273">
        <v>0.81</v>
      </c>
      <c r="Q11" s="273">
        <v>0.91</v>
      </c>
      <c r="R11" s="273">
        <v>4</v>
      </c>
      <c r="T11" s="129"/>
    </row>
    <row r="12" spans="1:20" ht="15" customHeight="1">
      <c r="A12" s="9"/>
      <c r="B12" s="130">
        <v>22.86</v>
      </c>
      <c r="C12" s="130">
        <v>25.91</v>
      </c>
      <c r="D12" s="131">
        <f t="shared" si="0"/>
        <v>3.0500000000000007</v>
      </c>
      <c r="E12" s="132"/>
      <c r="F12" s="138">
        <v>2.83</v>
      </c>
      <c r="G12" s="134">
        <f t="shared" si="1"/>
        <v>92.78688524590162</v>
      </c>
      <c r="H12" s="135" t="s">
        <v>98</v>
      </c>
      <c r="I12" s="135">
        <v>11</v>
      </c>
      <c r="K12" s="273">
        <v>0.01</v>
      </c>
      <c r="L12" s="273">
        <v>0.07</v>
      </c>
      <c r="M12" s="273">
        <v>20</v>
      </c>
      <c r="N12" s="273">
        <v>0.52</v>
      </c>
      <c r="O12" s="273">
        <v>8.4</v>
      </c>
      <c r="P12" s="273">
        <v>0.7</v>
      </c>
      <c r="Q12" s="273">
        <v>0.96</v>
      </c>
      <c r="R12" s="273">
        <v>6</v>
      </c>
      <c r="T12" s="129"/>
    </row>
    <row r="13" spans="1:20" ht="15" customHeight="1">
      <c r="A13" s="9"/>
      <c r="B13" s="130">
        <v>25.91</v>
      </c>
      <c r="C13" s="130">
        <v>28.96</v>
      </c>
      <c r="D13" s="131">
        <f t="shared" si="0"/>
        <v>3.0500000000000007</v>
      </c>
      <c r="E13" s="132"/>
      <c r="F13" s="138">
        <v>2.97</v>
      </c>
      <c r="G13" s="134">
        <f t="shared" si="1"/>
        <v>97.37704918032786</v>
      </c>
      <c r="H13" s="135" t="s">
        <v>99</v>
      </c>
      <c r="I13" s="135">
        <v>11</v>
      </c>
      <c r="K13" s="273">
        <v>0.01</v>
      </c>
      <c r="L13" s="273">
        <v>0.17</v>
      </c>
      <c r="M13" s="273">
        <v>30</v>
      </c>
      <c r="N13" s="273">
        <v>0.58</v>
      </c>
      <c r="O13" s="273">
        <v>18</v>
      </c>
      <c r="P13" s="273">
        <v>1.2</v>
      </c>
      <c r="Q13" s="273">
        <v>1.06</v>
      </c>
      <c r="R13" s="273">
        <v>4</v>
      </c>
      <c r="T13" s="129"/>
    </row>
    <row r="14" spans="1:20" ht="15" customHeight="1">
      <c r="A14" s="9"/>
      <c r="B14" s="130" t="s">
        <v>91</v>
      </c>
      <c r="C14" s="130" t="s">
        <v>91</v>
      </c>
      <c r="D14" s="130" t="s">
        <v>91</v>
      </c>
      <c r="E14" s="130"/>
      <c r="F14" s="130" t="s">
        <v>91</v>
      </c>
      <c r="G14" s="130" t="s">
        <v>91</v>
      </c>
      <c r="H14" s="135" t="s">
        <v>100</v>
      </c>
      <c r="I14" s="135">
        <v>11</v>
      </c>
      <c r="K14" s="273" t="s">
        <v>345</v>
      </c>
      <c r="L14" s="273">
        <v>0.01</v>
      </c>
      <c r="M14" s="273">
        <v>7</v>
      </c>
      <c r="N14" s="273" t="s">
        <v>345</v>
      </c>
      <c r="O14" s="273">
        <v>1.4</v>
      </c>
      <c r="P14" s="273" t="s">
        <v>348</v>
      </c>
      <c r="Q14" s="273" t="s">
        <v>349</v>
      </c>
      <c r="R14" s="273">
        <v>15</v>
      </c>
      <c r="T14" s="129" t="s">
        <v>101</v>
      </c>
    </row>
    <row r="15" spans="1:20" ht="15" customHeight="1">
      <c r="A15" s="9"/>
      <c r="B15" s="130">
        <v>28.96</v>
      </c>
      <c r="C15" s="130">
        <v>32</v>
      </c>
      <c r="D15" s="131">
        <f t="shared" si="0"/>
        <v>3.039999999999999</v>
      </c>
      <c r="E15" s="132"/>
      <c r="F15" s="138">
        <v>2.94</v>
      </c>
      <c r="G15" s="134">
        <f t="shared" si="1"/>
        <v>96.71052631578951</v>
      </c>
      <c r="H15" s="135" t="s">
        <v>102</v>
      </c>
      <c r="I15" s="135">
        <v>11</v>
      </c>
      <c r="K15" s="273" t="s">
        <v>345</v>
      </c>
      <c r="L15" s="273">
        <v>0.15</v>
      </c>
      <c r="M15" s="273">
        <v>27</v>
      </c>
      <c r="N15" s="273">
        <v>0.54</v>
      </c>
      <c r="O15" s="273">
        <v>6.1</v>
      </c>
      <c r="P15" s="273">
        <v>0.62</v>
      </c>
      <c r="Q15" s="273">
        <v>0.81</v>
      </c>
      <c r="R15" s="273">
        <v>4</v>
      </c>
      <c r="T15" s="129"/>
    </row>
    <row r="16" spans="1:20" ht="15" customHeight="1">
      <c r="A16" s="9"/>
      <c r="B16" s="130">
        <v>32</v>
      </c>
      <c r="C16" s="130">
        <v>35.05</v>
      </c>
      <c r="D16" s="131">
        <f t="shared" si="0"/>
        <v>3.049999999999997</v>
      </c>
      <c r="E16" s="132"/>
      <c r="F16" s="138">
        <v>2.92</v>
      </c>
      <c r="G16" s="134">
        <f t="shared" si="1"/>
        <v>95.73770491803288</v>
      </c>
      <c r="H16" s="135" t="s">
        <v>103</v>
      </c>
      <c r="I16" s="135">
        <v>11</v>
      </c>
      <c r="K16" s="273" t="s">
        <v>345</v>
      </c>
      <c r="L16" s="273">
        <v>0.11</v>
      </c>
      <c r="M16" s="273">
        <v>30</v>
      </c>
      <c r="N16" s="273">
        <v>0.63</v>
      </c>
      <c r="O16" s="273">
        <v>5.9</v>
      </c>
      <c r="P16" s="273">
        <v>0.67</v>
      </c>
      <c r="Q16" s="273">
        <v>0.87</v>
      </c>
      <c r="R16" s="273">
        <v>4</v>
      </c>
      <c r="T16" s="129"/>
    </row>
    <row r="17" spans="1:20" ht="15" customHeight="1">
      <c r="A17" s="9"/>
      <c r="B17" s="130">
        <v>35.05</v>
      </c>
      <c r="C17" s="130">
        <v>36.88</v>
      </c>
      <c r="D17" s="131">
        <f t="shared" si="0"/>
        <v>1.8300000000000054</v>
      </c>
      <c r="E17" s="132"/>
      <c r="F17" s="138">
        <v>1.72</v>
      </c>
      <c r="G17" s="134">
        <f t="shared" si="1"/>
        <v>93.98907103825108</v>
      </c>
      <c r="H17" s="135" t="s">
        <v>104</v>
      </c>
      <c r="I17" s="135">
        <v>11</v>
      </c>
      <c r="K17" s="273" t="s">
        <v>345</v>
      </c>
      <c r="L17" s="273">
        <v>0.08</v>
      </c>
      <c r="M17" s="273">
        <v>19</v>
      </c>
      <c r="N17" s="273">
        <v>0.52</v>
      </c>
      <c r="O17" s="273">
        <v>4.5</v>
      </c>
      <c r="P17" s="273">
        <v>0.51</v>
      </c>
      <c r="Q17" s="273">
        <v>0.66</v>
      </c>
      <c r="R17" s="273">
        <v>4</v>
      </c>
      <c r="T17" s="129"/>
    </row>
    <row r="18" spans="1:20" ht="15" customHeight="1">
      <c r="A18" s="9"/>
      <c r="B18" s="130">
        <v>35.05</v>
      </c>
      <c r="C18" s="130">
        <v>36.08</v>
      </c>
      <c r="D18" s="131">
        <f t="shared" si="0"/>
        <v>1.0300000000000011</v>
      </c>
      <c r="E18" s="132"/>
      <c r="F18" s="138">
        <v>2.53</v>
      </c>
      <c r="G18" s="134">
        <f t="shared" si="1"/>
        <v>245.63106796116477</v>
      </c>
      <c r="H18" s="135" t="s">
        <v>105</v>
      </c>
      <c r="I18" s="135">
        <v>11</v>
      </c>
      <c r="K18" s="273" t="s">
        <v>345</v>
      </c>
      <c r="L18" s="273">
        <v>0.07</v>
      </c>
      <c r="M18" s="273">
        <v>19</v>
      </c>
      <c r="N18" s="273">
        <v>0.49</v>
      </c>
      <c r="O18" s="273">
        <v>5.4</v>
      </c>
      <c r="P18" s="273">
        <v>0.63</v>
      </c>
      <c r="Q18" s="273">
        <v>0.63</v>
      </c>
      <c r="R18" s="273">
        <v>3</v>
      </c>
      <c r="T18" s="129" t="s">
        <v>106</v>
      </c>
    </row>
    <row r="19" spans="1:20" ht="15" customHeight="1">
      <c r="A19" s="9"/>
      <c r="B19" s="130">
        <v>36.88</v>
      </c>
      <c r="C19" s="130">
        <v>39.62</v>
      </c>
      <c r="D19" s="131">
        <f t="shared" si="0"/>
        <v>2.739999999999995</v>
      </c>
      <c r="E19" s="132"/>
      <c r="F19" s="138">
        <v>2.53</v>
      </c>
      <c r="G19" s="134">
        <f t="shared" si="1"/>
        <v>92.33576642335784</v>
      </c>
      <c r="H19" s="135" t="s">
        <v>107</v>
      </c>
      <c r="I19" s="135">
        <v>11</v>
      </c>
      <c r="K19" s="273" t="s">
        <v>345</v>
      </c>
      <c r="L19" s="273">
        <v>0.11</v>
      </c>
      <c r="M19" s="273">
        <v>25</v>
      </c>
      <c r="N19" s="273">
        <v>0.71</v>
      </c>
      <c r="O19" s="273">
        <v>11</v>
      </c>
      <c r="P19" s="273">
        <v>1.56</v>
      </c>
      <c r="Q19" s="273">
        <v>1.11</v>
      </c>
      <c r="R19" s="273">
        <v>28</v>
      </c>
      <c r="T19" s="129"/>
    </row>
    <row r="20" spans="1:20" ht="15" customHeight="1">
      <c r="A20" s="9"/>
      <c r="B20" s="130">
        <v>39.62</v>
      </c>
      <c r="C20" s="130">
        <v>42.67</v>
      </c>
      <c r="D20" s="131">
        <f t="shared" si="0"/>
        <v>3.0500000000000043</v>
      </c>
      <c r="E20" s="132"/>
      <c r="F20" s="138">
        <v>2.9</v>
      </c>
      <c r="G20" s="134">
        <f t="shared" si="1"/>
        <v>95.08196721311461</v>
      </c>
      <c r="H20" s="135" t="s">
        <v>108</v>
      </c>
      <c r="I20" s="135">
        <v>11</v>
      </c>
      <c r="K20" s="273" t="s">
        <v>345</v>
      </c>
      <c r="L20" s="273">
        <v>0.17</v>
      </c>
      <c r="M20" s="273">
        <v>33</v>
      </c>
      <c r="N20" s="273">
        <v>0.66</v>
      </c>
      <c r="O20" s="273">
        <v>6.6</v>
      </c>
      <c r="P20" s="273">
        <v>0.99</v>
      </c>
      <c r="Q20" s="273">
        <v>0.79</v>
      </c>
      <c r="R20" s="273">
        <v>5</v>
      </c>
      <c r="T20" s="129"/>
    </row>
    <row r="21" spans="1:20" ht="15" customHeight="1">
      <c r="A21" s="9"/>
      <c r="B21" s="130">
        <v>42.67</v>
      </c>
      <c r="C21" s="130">
        <v>45.72</v>
      </c>
      <c r="D21" s="131">
        <f t="shared" si="0"/>
        <v>3.049999999999997</v>
      </c>
      <c r="E21" s="132"/>
      <c r="F21" s="138">
        <v>2.68</v>
      </c>
      <c r="G21" s="134">
        <f t="shared" si="1"/>
        <v>87.86885245901648</v>
      </c>
      <c r="H21" s="135" t="s">
        <v>109</v>
      </c>
      <c r="I21" s="135">
        <v>11</v>
      </c>
      <c r="K21" s="273">
        <v>0.01</v>
      </c>
      <c r="L21" s="273">
        <v>0.08</v>
      </c>
      <c r="M21" s="273">
        <v>71</v>
      </c>
      <c r="N21" s="273">
        <v>0.99</v>
      </c>
      <c r="O21" s="273">
        <v>3.9</v>
      </c>
      <c r="P21" s="273">
        <v>0.41</v>
      </c>
      <c r="Q21" s="273">
        <v>0.7</v>
      </c>
      <c r="R21" s="273">
        <v>6</v>
      </c>
      <c r="T21" s="129"/>
    </row>
    <row r="22" spans="1:20" ht="15" customHeight="1">
      <c r="A22" s="9"/>
      <c r="B22" s="130" t="s">
        <v>91</v>
      </c>
      <c r="C22" s="130" t="s">
        <v>91</v>
      </c>
      <c r="D22" s="130" t="s">
        <v>91</v>
      </c>
      <c r="E22" s="130"/>
      <c r="F22" s="130" t="s">
        <v>91</v>
      </c>
      <c r="G22" s="130" t="s">
        <v>91</v>
      </c>
      <c r="H22" s="135" t="s">
        <v>110</v>
      </c>
      <c r="I22" s="135">
        <v>11</v>
      </c>
      <c r="K22" s="273" t="s">
        <v>345</v>
      </c>
      <c r="L22" s="273" t="s">
        <v>345</v>
      </c>
      <c r="M22" s="273" t="s">
        <v>346</v>
      </c>
      <c r="N22" s="273" t="s">
        <v>345</v>
      </c>
      <c r="O22" s="273">
        <v>1.3</v>
      </c>
      <c r="P22" s="273" t="s">
        <v>348</v>
      </c>
      <c r="Q22" s="273" t="s">
        <v>349</v>
      </c>
      <c r="R22" s="273">
        <v>14</v>
      </c>
      <c r="T22" s="129" t="s">
        <v>101</v>
      </c>
    </row>
    <row r="23" spans="1:20" ht="15" customHeight="1">
      <c r="A23" s="9"/>
      <c r="B23" s="130">
        <v>45.72</v>
      </c>
      <c r="C23" s="130">
        <v>47.24</v>
      </c>
      <c r="D23" s="131">
        <f t="shared" si="0"/>
        <v>1.5200000000000031</v>
      </c>
      <c r="E23" s="132"/>
      <c r="F23" s="137">
        <v>1.36</v>
      </c>
      <c r="G23" s="134">
        <f t="shared" si="1"/>
        <v>89.47368421052614</v>
      </c>
      <c r="H23" s="135" t="s">
        <v>111</v>
      </c>
      <c r="I23" s="135">
        <v>11</v>
      </c>
      <c r="K23" s="273">
        <v>0.01</v>
      </c>
      <c r="L23" s="273">
        <v>0.09</v>
      </c>
      <c r="M23" s="273">
        <v>35</v>
      </c>
      <c r="N23" s="273">
        <v>1.15</v>
      </c>
      <c r="O23" s="273">
        <v>4.4</v>
      </c>
      <c r="P23" s="273">
        <v>0.45</v>
      </c>
      <c r="Q23" s="273">
        <v>0.84</v>
      </c>
      <c r="R23" s="273">
        <v>3</v>
      </c>
      <c r="T23" s="129"/>
    </row>
    <row r="24" spans="1:20" ht="15" customHeight="1">
      <c r="A24" s="9"/>
      <c r="B24" s="130" t="s">
        <v>91</v>
      </c>
      <c r="C24" s="130" t="s">
        <v>91</v>
      </c>
      <c r="D24" s="130" t="s">
        <v>91</v>
      </c>
      <c r="E24" s="130"/>
      <c r="F24" s="130" t="s">
        <v>91</v>
      </c>
      <c r="G24" s="130" t="s">
        <v>91</v>
      </c>
      <c r="H24" s="135" t="s">
        <v>112</v>
      </c>
      <c r="I24" s="135">
        <v>11</v>
      </c>
      <c r="K24" s="273">
        <v>3.93</v>
      </c>
      <c r="L24" s="273">
        <v>1.56</v>
      </c>
      <c r="M24" s="273">
        <v>743</v>
      </c>
      <c r="N24" s="273">
        <v>5.11</v>
      </c>
      <c r="O24" s="273">
        <v>19.4</v>
      </c>
      <c r="P24" s="273">
        <v>27</v>
      </c>
      <c r="Q24" s="273">
        <v>5.54</v>
      </c>
      <c r="R24" s="273">
        <v>147</v>
      </c>
      <c r="T24" s="129" t="s">
        <v>113</v>
      </c>
    </row>
    <row r="25" spans="1:20" ht="15" customHeight="1">
      <c r="A25" s="9"/>
      <c r="B25" s="130">
        <v>47.24</v>
      </c>
      <c r="C25" s="130">
        <v>50.29</v>
      </c>
      <c r="D25" s="131">
        <f t="shared" si="0"/>
        <v>3.049999999999997</v>
      </c>
      <c r="E25" s="132"/>
      <c r="F25" s="137">
        <v>2.76</v>
      </c>
      <c r="G25" s="134">
        <f t="shared" si="1"/>
        <v>90.4918032786886</v>
      </c>
      <c r="H25" s="135" t="s">
        <v>114</v>
      </c>
      <c r="I25" s="135">
        <v>11</v>
      </c>
      <c r="K25" s="273">
        <v>0.01</v>
      </c>
      <c r="L25" s="273">
        <v>0.1</v>
      </c>
      <c r="M25" s="273">
        <v>39</v>
      </c>
      <c r="N25" s="273">
        <v>1.17</v>
      </c>
      <c r="O25" s="273">
        <v>4.6</v>
      </c>
      <c r="P25" s="273">
        <v>0.59</v>
      </c>
      <c r="Q25" s="273">
        <v>0.84</v>
      </c>
      <c r="R25" s="273">
        <v>4</v>
      </c>
      <c r="T25" s="129"/>
    </row>
    <row r="26" spans="1:20" ht="15" customHeight="1">
      <c r="A26" s="9"/>
      <c r="B26" s="130">
        <v>50.29</v>
      </c>
      <c r="C26" s="130">
        <v>53.34</v>
      </c>
      <c r="D26" s="131">
        <f t="shared" si="0"/>
        <v>3.0500000000000043</v>
      </c>
      <c r="E26" s="132"/>
      <c r="F26" s="137">
        <v>2.6</v>
      </c>
      <c r="G26" s="134">
        <f t="shared" si="1"/>
        <v>85.24590163934414</v>
      </c>
      <c r="H26" s="135" t="s">
        <v>115</v>
      </c>
      <c r="I26" s="135">
        <v>11</v>
      </c>
      <c r="K26" s="273">
        <v>0.04</v>
      </c>
      <c r="L26" s="273">
        <v>0.12</v>
      </c>
      <c r="M26" s="273">
        <v>90</v>
      </c>
      <c r="N26" s="273">
        <v>1.88</v>
      </c>
      <c r="O26" s="273">
        <v>6.6</v>
      </c>
      <c r="P26" s="273">
        <v>0.76</v>
      </c>
      <c r="Q26" s="273">
        <v>1.41</v>
      </c>
      <c r="R26" s="273">
        <v>4</v>
      </c>
      <c r="T26" s="129"/>
    </row>
    <row r="27" spans="1:20" ht="15" customHeight="1">
      <c r="A27" s="9"/>
      <c r="B27" s="130">
        <v>53.34</v>
      </c>
      <c r="C27" s="130">
        <v>56.39</v>
      </c>
      <c r="D27" s="131">
        <f t="shared" si="0"/>
        <v>3.049999999999997</v>
      </c>
      <c r="E27" s="132"/>
      <c r="F27" s="137">
        <v>2.8</v>
      </c>
      <c r="G27" s="134">
        <f t="shared" si="1"/>
        <v>91.80327868852467</v>
      </c>
      <c r="H27" s="135" t="s">
        <v>116</v>
      </c>
      <c r="I27" s="135">
        <v>11</v>
      </c>
      <c r="K27" s="273" t="s">
        <v>345</v>
      </c>
      <c r="L27" s="273">
        <v>0.08</v>
      </c>
      <c r="M27" s="273">
        <v>59</v>
      </c>
      <c r="N27" s="273">
        <v>0.9</v>
      </c>
      <c r="O27" s="273">
        <v>4.3</v>
      </c>
      <c r="P27" s="273">
        <v>0.46</v>
      </c>
      <c r="Q27" s="273">
        <v>0.63</v>
      </c>
      <c r="R27" s="273">
        <v>3</v>
      </c>
      <c r="T27" s="129"/>
    </row>
    <row r="28" spans="1:20" ht="15" customHeight="1">
      <c r="A28" s="9"/>
      <c r="B28" s="130">
        <v>56.39</v>
      </c>
      <c r="C28" s="130">
        <v>59.44</v>
      </c>
      <c r="D28" s="131">
        <f t="shared" si="0"/>
        <v>3.049999999999997</v>
      </c>
      <c r="E28" s="132"/>
      <c r="F28" s="137">
        <v>2.93</v>
      </c>
      <c r="G28" s="134">
        <f t="shared" si="1"/>
        <v>96.0655737704919</v>
      </c>
      <c r="H28" s="135" t="s">
        <v>117</v>
      </c>
      <c r="I28" s="135">
        <v>11</v>
      </c>
      <c r="K28" s="273">
        <v>0.01</v>
      </c>
      <c r="L28" s="273">
        <v>0.06</v>
      </c>
      <c r="M28" s="273">
        <v>69</v>
      </c>
      <c r="N28" s="273">
        <v>1.28</v>
      </c>
      <c r="O28" s="273">
        <v>3.7</v>
      </c>
      <c r="P28" s="273">
        <v>0.42</v>
      </c>
      <c r="Q28" s="273">
        <v>0.86</v>
      </c>
      <c r="R28" s="273">
        <v>2</v>
      </c>
      <c r="T28" s="129"/>
    </row>
    <row r="29" spans="1:20" ht="15" customHeight="1">
      <c r="A29" s="9"/>
      <c r="B29" s="130">
        <v>59.44</v>
      </c>
      <c r="C29" s="130">
        <v>62.48</v>
      </c>
      <c r="D29" s="131">
        <f t="shared" si="0"/>
        <v>3.039999999999999</v>
      </c>
      <c r="E29" s="132"/>
      <c r="F29" s="137">
        <v>2.79</v>
      </c>
      <c r="G29" s="134">
        <f t="shared" si="1"/>
        <v>91.7763157894737</v>
      </c>
      <c r="H29" s="135" t="s">
        <v>118</v>
      </c>
      <c r="I29" s="135">
        <v>11</v>
      </c>
      <c r="K29" s="273">
        <v>0.02</v>
      </c>
      <c r="L29" s="273">
        <v>0.05</v>
      </c>
      <c r="M29" s="273">
        <v>96</v>
      </c>
      <c r="N29" s="273">
        <v>1.61</v>
      </c>
      <c r="O29" s="273">
        <v>3.3</v>
      </c>
      <c r="P29" s="273">
        <v>0.4</v>
      </c>
      <c r="Q29" s="273">
        <v>1.17</v>
      </c>
      <c r="R29" s="273">
        <v>2</v>
      </c>
      <c r="T29" s="129"/>
    </row>
    <row r="30" spans="1:20" ht="15" customHeight="1">
      <c r="A30" s="9"/>
      <c r="B30" s="130">
        <v>62.48</v>
      </c>
      <c r="C30" s="130">
        <v>65.53</v>
      </c>
      <c r="D30" s="131">
        <f t="shared" si="0"/>
        <v>3.0500000000000043</v>
      </c>
      <c r="E30" s="132"/>
      <c r="F30" s="137">
        <v>2.88</v>
      </c>
      <c r="G30" s="134">
        <f t="shared" si="1"/>
        <v>94.42622950819658</v>
      </c>
      <c r="H30" s="135" t="s">
        <v>119</v>
      </c>
      <c r="I30" s="135">
        <v>11</v>
      </c>
      <c r="K30" s="273">
        <v>0.03</v>
      </c>
      <c r="L30" s="273">
        <v>0.17</v>
      </c>
      <c r="M30" s="273">
        <v>137</v>
      </c>
      <c r="N30" s="273">
        <v>2.05</v>
      </c>
      <c r="O30" s="273">
        <v>22.1</v>
      </c>
      <c r="P30" s="273">
        <v>4.83</v>
      </c>
      <c r="Q30" s="273">
        <v>2.44</v>
      </c>
      <c r="R30" s="273">
        <v>3</v>
      </c>
      <c r="T30" s="129"/>
    </row>
    <row r="31" spans="1:20" ht="15" customHeight="1">
      <c r="A31" s="9"/>
      <c r="B31" s="130">
        <v>65.53</v>
      </c>
      <c r="C31" s="130">
        <v>68.58</v>
      </c>
      <c r="D31" s="131">
        <f t="shared" si="0"/>
        <v>3.049999999999997</v>
      </c>
      <c r="E31" s="132"/>
      <c r="F31" s="137">
        <v>2.56</v>
      </c>
      <c r="G31" s="134">
        <f t="shared" si="1"/>
        <v>83.93442622950828</v>
      </c>
      <c r="H31" s="135" t="s">
        <v>120</v>
      </c>
      <c r="I31" s="135">
        <v>11</v>
      </c>
      <c r="K31" s="273">
        <v>0.01</v>
      </c>
      <c r="L31" s="273">
        <v>0.05</v>
      </c>
      <c r="M31" s="273">
        <v>128</v>
      </c>
      <c r="N31" s="273">
        <v>1.68</v>
      </c>
      <c r="O31" s="273">
        <v>3.9</v>
      </c>
      <c r="P31" s="273">
        <v>0.45</v>
      </c>
      <c r="Q31" s="273">
        <v>0.92</v>
      </c>
      <c r="R31" s="273">
        <v>4</v>
      </c>
      <c r="T31" s="129"/>
    </row>
    <row r="32" spans="1:20" ht="15" customHeight="1">
      <c r="A32" s="9"/>
      <c r="B32" s="130">
        <v>68.58</v>
      </c>
      <c r="C32" s="130">
        <v>70.1</v>
      </c>
      <c r="D32" s="131">
        <f t="shared" si="0"/>
        <v>1.519999999999996</v>
      </c>
      <c r="E32" s="132"/>
      <c r="F32" s="137">
        <v>1.27</v>
      </c>
      <c r="G32" s="134">
        <f t="shared" si="1"/>
        <v>83.55263157894758</v>
      </c>
      <c r="H32" s="135" t="s">
        <v>121</v>
      </c>
      <c r="I32" s="135">
        <v>11</v>
      </c>
      <c r="K32" s="273" t="s">
        <v>345</v>
      </c>
      <c r="L32" s="273">
        <v>0.01</v>
      </c>
      <c r="M32" s="273">
        <v>96</v>
      </c>
      <c r="N32" s="273">
        <v>0.84</v>
      </c>
      <c r="O32" s="273">
        <v>1.1</v>
      </c>
      <c r="P32" s="273">
        <v>0.16</v>
      </c>
      <c r="Q32" s="273">
        <v>0.24</v>
      </c>
      <c r="R32" s="273" t="s">
        <v>350</v>
      </c>
      <c r="T32" s="129"/>
    </row>
    <row r="33" spans="1:20" ht="15" customHeight="1">
      <c r="A33" s="9"/>
      <c r="B33" s="130">
        <v>70.1</v>
      </c>
      <c r="C33" s="130">
        <v>73.15</v>
      </c>
      <c r="D33" s="131">
        <f t="shared" si="0"/>
        <v>3.0500000000000114</v>
      </c>
      <c r="E33" s="132"/>
      <c r="F33" s="137">
        <v>2.63</v>
      </c>
      <c r="G33" s="134">
        <f t="shared" si="1"/>
        <v>86.22950819672099</v>
      </c>
      <c r="H33" s="135" t="s">
        <v>122</v>
      </c>
      <c r="I33" s="135">
        <v>11</v>
      </c>
      <c r="K33" s="273" t="s">
        <v>345</v>
      </c>
      <c r="L33" s="273">
        <v>0.01</v>
      </c>
      <c r="M33" s="273">
        <v>103</v>
      </c>
      <c r="N33" s="273">
        <v>0.37</v>
      </c>
      <c r="O33" s="273">
        <v>1.1</v>
      </c>
      <c r="P33" s="273">
        <v>0.14</v>
      </c>
      <c r="Q33" s="273">
        <v>0.15</v>
      </c>
      <c r="R33" s="273" t="s">
        <v>350</v>
      </c>
      <c r="T33" s="129"/>
    </row>
    <row r="34" spans="1:20" ht="15" customHeight="1">
      <c r="A34" s="9"/>
      <c r="B34" s="130">
        <v>73.15</v>
      </c>
      <c r="C34" s="130">
        <v>76.2</v>
      </c>
      <c r="D34" s="131">
        <f t="shared" si="0"/>
        <v>3.049999999999997</v>
      </c>
      <c r="E34" s="132"/>
      <c r="F34" s="137">
        <v>2.61</v>
      </c>
      <c r="G34" s="134">
        <f t="shared" si="1"/>
        <v>85.57377049180336</v>
      </c>
      <c r="H34" s="135" t="s">
        <v>123</v>
      </c>
      <c r="I34" s="135">
        <v>12</v>
      </c>
      <c r="K34" s="273">
        <v>0.01</v>
      </c>
      <c r="L34" s="273">
        <v>0.06</v>
      </c>
      <c r="M34" s="273">
        <v>90</v>
      </c>
      <c r="N34" s="273">
        <v>0.6</v>
      </c>
      <c r="O34" s="273">
        <v>3.2</v>
      </c>
      <c r="P34" s="273">
        <v>0.21</v>
      </c>
      <c r="Q34" s="273">
        <v>0.38</v>
      </c>
      <c r="R34" s="273">
        <v>5</v>
      </c>
      <c r="T34" s="129"/>
    </row>
    <row r="35" spans="1:20" ht="15" customHeight="1">
      <c r="A35" s="9"/>
      <c r="B35" s="130">
        <v>76.2</v>
      </c>
      <c r="C35" s="130">
        <v>79.25</v>
      </c>
      <c r="D35" s="131">
        <f t="shared" si="0"/>
        <v>3.049999999999997</v>
      </c>
      <c r="E35" s="132"/>
      <c r="F35" s="137">
        <v>2.43</v>
      </c>
      <c r="G35" s="134">
        <f t="shared" si="1"/>
        <v>79.67213114754105</v>
      </c>
      <c r="H35" s="135" t="s">
        <v>124</v>
      </c>
      <c r="I35" s="135">
        <v>12</v>
      </c>
      <c r="K35" s="273" t="s">
        <v>345</v>
      </c>
      <c r="L35" s="273">
        <v>0.04</v>
      </c>
      <c r="M35" s="273">
        <v>73</v>
      </c>
      <c r="N35" s="273">
        <v>0.59</v>
      </c>
      <c r="O35" s="273">
        <v>3</v>
      </c>
      <c r="P35" s="273">
        <v>0.26</v>
      </c>
      <c r="Q35" s="273">
        <v>0.46</v>
      </c>
      <c r="R35" s="273">
        <v>4</v>
      </c>
      <c r="T35" s="129"/>
    </row>
    <row r="36" spans="1:20" ht="15" customHeight="1">
      <c r="A36" s="9"/>
      <c r="B36" s="130">
        <v>79.25</v>
      </c>
      <c r="C36" s="130">
        <v>82.3</v>
      </c>
      <c r="D36" s="131">
        <f t="shared" si="0"/>
        <v>3.049999999999997</v>
      </c>
      <c r="E36" s="132"/>
      <c r="F36" s="137">
        <v>2.66</v>
      </c>
      <c r="G36" s="134">
        <f t="shared" si="1"/>
        <v>87.21311475409844</v>
      </c>
      <c r="H36" s="135" t="s">
        <v>125</v>
      </c>
      <c r="I36" s="135">
        <v>12</v>
      </c>
      <c r="K36" s="273">
        <v>0.01</v>
      </c>
      <c r="L36" s="273">
        <v>0.03</v>
      </c>
      <c r="M36" s="273">
        <v>69</v>
      </c>
      <c r="N36" s="273">
        <v>0.74</v>
      </c>
      <c r="O36" s="273">
        <v>3.8</v>
      </c>
      <c r="P36" s="273">
        <v>0.92</v>
      </c>
      <c r="Q36" s="273">
        <v>0.35</v>
      </c>
      <c r="R36" s="273">
        <v>4</v>
      </c>
      <c r="T36" s="129"/>
    </row>
    <row r="37" spans="2:20" ht="15" customHeight="1">
      <c r="B37" s="130">
        <v>82.3</v>
      </c>
      <c r="C37" s="130">
        <v>85.34</v>
      </c>
      <c r="D37" s="131">
        <f t="shared" si="0"/>
        <v>3.0400000000000063</v>
      </c>
      <c r="E37" s="132"/>
      <c r="F37" s="137">
        <v>2.08</v>
      </c>
      <c r="G37" s="134">
        <f t="shared" si="1"/>
        <v>68.4210526315788</v>
      </c>
      <c r="H37" s="135" t="s">
        <v>126</v>
      </c>
      <c r="I37" s="135">
        <v>12</v>
      </c>
      <c r="K37" s="273" t="s">
        <v>345</v>
      </c>
      <c r="L37" s="273">
        <v>0.02</v>
      </c>
      <c r="M37" s="273">
        <v>199</v>
      </c>
      <c r="N37" s="273">
        <v>1.34</v>
      </c>
      <c r="O37" s="273">
        <v>1.4</v>
      </c>
      <c r="P37" s="273">
        <v>0.17</v>
      </c>
      <c r="Q37" s="273">
        <v>0.29</v>
      </c>
      <c r="R37" s="273">
        <v>2</v>
      </c>
      <c r="T37" s="129"/>
    </row>
    <row r="38" spans="2:20" ht="15" customHeight="1">
      <c r="B38" s="130">
        <v>85.34</v>
      </c>
      <c r="C38" s="130">
        <v>88.39</v>
      </c>
      <c r="D38" s="131">
        <f t="shared" si="0"/>
        <v>3.049999999999997</v>
      </c>
      <c r="E38" s="132"/>
      <c r="F38" s="137">
        <v>2.43</v>
      </c>
      <c r="G38" s="134">
        <f t="shared" si="1"/>
        <v>79.67213114754105</v>
      </c>
      <c r="H38" s="135" t="s">
        <v>127</v>
      </c>
      <c r="I38" s="135">
        <v>12</v>
      </c>
      <c r="K38" s="273">
        <v>0.01</v>
      </c>
      <c r="L38" s="273">
        <v>0.02</v>
      </c>
      <c r="M38" s="273">
        <v>1380</v>
      </c>
      <c r="N38" s="273">
        <v>5.4</v>
      </c>
      <c r="O38" s="273">
        <v>1.8</v>
      </c>
      <c r="P38" s="273">
        <v>0.42</v>
      </c>
      <c r="Q38" s="273">
        <v>0.5</v>
      </c>
      <c r="R38" s="273">
        <v>3</v>
      </c>
      <c r="T38" s="129"/>
    </row>
    <row r="39" spans="2:20" ht="15" customHeight="1">
      <c r="B39" s="130">
        <v>88.39</v>
      </c>
      <c r="C39" s="130">
        <v>91.44</v>
      </c>
      <c r="D39" s="131">
        <f t="shared" si="0"/>
        <v>3.049999999999997</v>
      </c>
      <c r="E39" s="132"/>
      <c r="F39" s="137">
        <v>2.6</v>
      </c>
      <c r="G39" s="134">
        <f t="shared" si="1"/>
        <v>85.24590163934434</v>
      </c>
      <c r="H39" s="135" t="s">
        <v>128</v>
      </c>
      <c r="I39" s="135">
        <v>12</v>
      </c>
      <c r="K39" s="273">
        <v>0.01</v>
      </c>
      <c r="L39" s="273">
        <v>0.02</v>
      </c>
      <c r="M39" s="273">
        <v>93</v>
      </c>
      <c r="N39" s="273">
        <v>0.6</v>
      </c>
      <c r="O39" s="273">
        <v>1.7</v>
      </c>
      <c r="P39" s="273">
        <v>0.17</v>
      </c>
      <c r="Q39" s="273">
        <v>0.3</v>
      </c>
      <c r="R39" s="273">
        <v>3</v>
      </c>
      <c r="T39" s="129"/>
    </row>
    <row r="40" spans="2:20" ht="15" customHeight="1">
      <c r="B40" s="130" t="s">
        <v>91</v>
      </c>
      <c r="C40" s="130" t="s">
        <v>91</v>
      </c>
      <c r="D40" s="130" t="s">
        <v>91</v>
      </c>
      <c r="E40" s="130"/>
      <c r="F40" s="130" t="s">
        <v>91</v>
      </c>
      <c r="G40" s="130" t="s">
        <v>91</v>
      </c>
      <c r="H40" s="135" t="s">
        <v>129</v>
      </c>
      <c r="I40" s="135">
        <v>12</v>
      </c>
      <c r="K40" s="273">
        <v>1.14</v>
      </c>
      <c r="L40" s="273">
        <v>0.75</v>
      </c>
      <c r="M40" s="273">
        <v>302</v>
      </c>
      <c r="N40" s="273">
        <v>2.28</v>
      </c>
      <c r="O40" s="273">
        <v>20</v>
      </c>
      <c r="P40" s="273">
        <v>13.35</v>
      </c>
      <c r="Q40" s="273">
        <v>1.73</v>
      </c>
      <c r="R40" s="273">
        <v>512</v>
      </c>
      <c r="T40" s="129" t="s">
        <v>130</v>
      </c>
    </row>
    <row r="41" spans="2:20" ht="15" customHeight="1">
      <c r="B41" s="130">
        <v>91.44</v>
      </c>
      <c r="C41" s="130">
        <v>94.49</v>
      </c>
      <c r="D41" s="131">
        <f t="shared" si="0"/>
        <v>3.049999999999997</v>
      </c>
      <c r="E41" s="132"/>
      <c r="F41" s="137">
        <v>2.95</v>
      </c>
      <c r="G41" s="134">
        <f t="shared" si="1"/>
        <v>96.72131147540993</v>
      </c>
      <c r="H41" s="135" t="s">
        <v>131</v>
      </c>
      <c r="I41" s="135">
        <v>12</v>
      </c>
      <c r="K41" s="273">
        <v>0.01</v>
      </c>
      <c r="L41" s="273">
        <v>0.06</v>
      </c>
      <c r="M41" s="273">
        <v>69</v>
      </c>
      <c r="N41" s="273">
        <v>0.89</v>
      </c>
      <c r="O41" s="273">
        <v>4.1</v>
      </c>
      <c r="P41" s="273">
        <v>0.35</v>
      </c>
      <c r="Q41" s="273">
        <v>0.58</v>
      </c>
      <c r="R41" s="273">
        <v>5</v>
      </c>
      <c r="T41" s="129"/>
    </row>
    <row r="42" spans="2:20" ht="15" customHeight="1">
      <c r="B42" s="130">
        <v>94.49</v>
      </c>
      <c r="C42" s="130">
        <v>97.54</v>
      </c>
      <c r="D42" s="131">
        <f t="shared" si="0"/>
        <v>3.0500000000000114</v>
      </c>
      <c r="E42" s="132"/>
      <c r="F42" s="137">
        <v>2.64</v>
      </c>
      <c r="G42" s="134">
        <f t="shared" si="1"/>
        <v>86.55737704918</v>
      </c>
      <c r="H42" s="135" t="s">
        <v>132</v>
      </c>
      <c r="I42" s="135">
        <v>12</v>
      </c>
      <c r="K42" s="273">
        <v>0.01</v>
      </c>
      <c r="L42" s="273">
        <v>0.15</v>
      </c>
      <c r="M42" s="273">
        <v>88</v>
      </c>
      <c r="N42" s="273">
        <v>1.14</v>
      </c>
      <c r="O42" s="273">
        <v>10.5</v>
      </c>
      <c r="P42" s="273">
        <v>1.32</v>
      </c>
      <c r="Q42" s="273">
        <v>1.29</v>
      </c>
      <c r="R42" s="273">
        <v>38</v>
      </c>
      <c r="T42" s="129"/>
    </row>
    <row r="43" spans="2:20" ht="15" customHeight="1">
      <c r="B43" s="130">
        <v>97.54</v>
      </c>
      <c r="C43" s="130">
        <v>100.58</v>
      </c>
      <c r="D43" s="131">
        <f t="shared" si="0"/>
        <v>3.039999999999992</v>
      </c>
      <c r="E43" s="132"/>
      <c r="F43" s="137">
        <v>2.86</v>
      </c>
      <c r="G43" s="134">
        <f t="shared" si="1"/>
        <v>94.0789473684213</v>
      </c>
      <c r="H43" s="135" t="s">
        <v>133</v>
      </c>
      <c r="I43" s="135">
        <v>12</v>
      </c>
      <c r="K43" s="273">
        <v>0.02</v>
      </c>
      <c r="L43" s="273">
        <v>0.11</v>
      </c>
      <c r="M43" s="273">
        <v>126</v>
      </c>
      <c r="N43" s="273">
        <v>1.18</v>
      </c>
      <c r="O43" s="273">
        <v>7.2</v>
      </c>
      <c r="P43" s="273">
        <v>0.71</v>
      </c>
      <c r="Q43" s="273">
        <v>1.05</v>
      </c>
      <c r="R43" s="273">
        <v>25</v>
      </c>
      <c r="T43" s="129"/>
    </row>
    <row r="44" spans="2:20" ht="15" customHeight="1">
      <c r="B44" s="130">
        <v>100.58</v>
      </c>
      <c r="C44" s="130">
        <v>103.63</v>
      </c>
      <c r="D44" s="131">
        <f t="shared" si="0"/>
        <v>3.049999999999997</v>
      </c>
      <c r="E44" s="132"/>
      <c r="F44" s="137">
        <v>2.49</v>
      </c>
      <c r="G44" s="134">
        <f t="shared" si="1"/>
        <v>81.63934426229517</v>
      </c>
      <c r="H44" s="135" t="s">
        <v>134</v>
      </c>
      <c r="I44" s="135">
        <v>12</v>
      </c>
      <c r="K44" s="273">
        <v>0.01</v>
      </c>
      <c r="L44" s="273">
        <v>0.04</v>
      </c>
      <c r="M44" s="273">
        <v>202</v>
      </c>
      <c r="N44" s="273">
        <v>0.84</v>
      </c>
      <c r="O44" s="273">
        <v>3.6</v>
      </c>
      <c r="P44" s="273">
        <v>2.14</v>
      </c>
      <c r="Q44" s="273">
        <v>0.48</v>
      </c>
      <c r="R44" s="273">
        <v>15</v>
      </c>
      <c r="T44" s="129"/>
    </row>
    <row r="45" spans="2:20" ht="15" customHeight="1">
      <c r="B45" s="130">
        <v>103.63</v>
      </c>
      <c r="C45" s="130">
        <v>106.68</v>
      </c>
      <c r="D45" s="131">
        <f t="shared" si="0"/>
        <v>3.0500000000000114</v>
      </c>
      <c r="E45" s="132"/>
      <c r="F45" s="139">
        <v>2.85</v>
      </c>
      <c r="G45" s="134">
        <f t="shared" si="1"/>
        <v>93.44262295081933</v>
      </c>
      <c r="H45" s="135" t="s">
        <v>135</v>
      </c>
      <c r="I45" s="135">
        <v>12</v>
      </c>
      <c r="K45" s="273">
        <v>0.01</v>
      </c>
      <c r="L45" s="273">
        <v>0.07</v>
      </c>
      <c r="M45" s="273">
        <v>121</v>
      </c>
      <c r="N45" s="273">
        <v>0.96</v>
      </c>
      <c r="O45" s="273">
        <v>5.4</v>
      </c>
      <c r="P45" s="273">
        <v>0.48</v>
      </c>
      <c r="Q45" s="273">
        <v>0.66</v>
      </c>
      <c r="R45" s="273">
        <v>20</v>
      </c>
      <c r="T45" s="129"/>
    </row>
    <row r="46" spans="2:20" ht="15" customHeight="1">
      <c r="B46" s="130">
        <v>106.68</v>
      </c>
      <c r="C46" s="130">
        <v>109.73</v>
      </c>
      <c r="D46" s="131">
        <f t="shared" si="0"/>
        <v>3.049999999999997</v>
      </c>
      <c r="E46" s="132"/>
      <c r="F46" s="139">
        <v>2.81</v>
      </c>
      <c r="G46" s="134">
        <f t="shared" si="1"/>
        <v>92.13114754098369</v>
      </c>
      <c r="H46" s="135" t="s">
        <v>136</v>
      </c>
      <c r="I46" s="135">
        <v>12</v>
      </c>
      <c r="K46" s="273">
        <v>0.01</v>
      </c>
      <c r="L46" s="273">
        <v>0.09</v>
      </c>
      <c r="M46" s="273">
        <v>151</v>
      </c>
      <c r="N46" s="273">
        <v>1.22</v>
      </c>
      <c r="O46" s="273">
        <v>5.5</v>
      </c>
      <c r="P46" s="273">
        <v>0.58</v>
      </c>
      <c r="Q46" s="273">
        <v>0.85</v>
      </c>
      <c r="R46" s="273">
        <v>4</v>
      </c>
      <c r="T46" s="129"/>
    </row>
    <row r="47" spans="2:20" ht="15" customHeight="1">
      <c r="B47" s="130">
        <v>109.73</v>
      </c>
      <c r="C47" s="130">
        <v>111.95</v>
      </c>
      <c r="D47" s="131">
        <f t="shared" si="0"/>
        <v>2.219999999999999</v>
      </c>
      <c r="E47" s="132"/>
      <c r="F47" s="130">
        <v>1.69</v>
      </c>
      <c r="G47" s="134">
        <f t="shared" si="1"/>
        <v>76.12612612612615</v>
      </c>
      <c r="H47" s="135" t="s">
        <v>137</v>
      </c>
      <c r="I47" s="135">
        <v>12</v>
      </c>
      <c r="K47" s="273">
        <v>0.01</v>
      </c>
      <c r="L47" s="273">
        <v>0.08</v>
      </c>
      <c r="M47" s="273">
        <v>140</v>
      </c>
      <c r="N47" s="273">
        <v>1.73</v>
      </c>
      <c r="O47" s="273">
        <v>6</v>
      </c>
      <c r="P47" s="273">
        <v>0.64</v>
      </c>
      <c r="Q47" s="273">
        <v>1.23</v>
      </c>
      <c r="R47" s="273">
        <v>4</v>
      </c>
      <c r="T47" s="129"/>
    </row>
    <row r="48" spans="2:20" ht="15" customHeight="1">
      <c r="B48" s="130">
        <v>111.95</v>
      </c>
      <c r="C48" s="130">
        <v>112.6</v>
      </c>
      <c r="D48" s="131">
        <f t="shared" si="0"/>
        <v>0.6499999999999915</v>
      </c>
      <c r="E48" s="132"/>
      <c r="F48" s="130">
        <v>0.56</v>
      </c>
      <c r="G48" s="134">
        <f t="shared" si="1"/>
        <v>86.1538461538473</v>
      </c>
      <c r="H48" s="135" t="s">
        <v>138</v>
      </c>
      <c r="I48" s="135">
        <v>12</v>
      </c>
      <c r="K48" s="273">
        <v>0.02</v>
      </c>
      <c r="L48" s="273">
        <v>0.17</v>
      </c>
      <c r="M48" s="273">
        <v>477</v>
      </c>
      <c r="N48" s="273">
        <v>2.79</v>
      </c>
      <c r="O48" s="273">
        <v>6.7</v>
      </c>
      <c r="P48" s="273">
        <v>0.75</v>
      </c>
      <c r="Q48" s="273">
        <v>1.4</v>
      </c>
      <c r="R48" s="273">
        <v>19</v>
      </c>
      <c r="T48" s="129"/>
    </row>
    <row r="49" spans="2:20" ht="15" customHeight="1">
      <c r="B49" s="130">
        <v>112.6</v>
      </c>
      <c r="C49" s="130">
        <v>114.3</v>
      </c>
      <c r="D49" s="131">
        <f t="shared" si="0"/>
        <v>1.7000000000000028</v>
      </c>
      <c r="E49" s="132"/>
      <c r="F49" s="130">
        <v>1.85</v>
      </c>
      <c r="G49" s="134">
        <f t="shared" si="1"/>
        <v>108.82352941176453</v>
      </c>
      <c r="H49" s="135" t="s">
        <v>139</v>
      </c>
      <c r="I49" s="135">
        <v>12</v>
      </c>
      <c r="K49" s="273" t="s">
        <v>345</v>
      </c>
      <c r="L49" s="273">
        <v>0.04</v>
      </c>
      <c r="M49" s="273">
        <v>86</v>
      </c>
      <c r="N49" s="273">
        <v>0.87</v>
      </c>
      <c r="O49" s="273">
        <v>3.4</v>
      </c>
      <c r="P49" s="273">
        <v>0.3</v>
      </c>
      <c r="Q49" s="273">
        <v>0.58</v>
      </c>
      <c r="R49" s="273">
        <v>4</v>
      </c>
      <c r="T49" s="129"/>
    </row>
    <row r="50" spans="2:20" ht="15" customHeight="1">
      <c r="B50" s="130">
        <v>112.6</v>
      </c>
      <c r="C50" s="130">
        <v>114.3</v>
      </c>
      <c r="D50" s="131">
        <f t="shared" si="0"/>
        <v>1.7000000000000028</v>
      </c>
      <c r="E50" s="132"/>
      <c r="F50" s="130">
        <v>1.85</v>
      </c>
      <c r="G50" s="134">
        <f t="shared" si="1"/>
        <v>108.82352941176453</v>
      </c>
      <c r="H50" s="135" t="s">
        <v>140</v>
      </c>
      <c r="I50" s="135">
        <v>12</v>
      </c>
      <c r="K50" s="273">
        <v>0.01</v>
      </c>
      <c r="L50" s="273">
        <v>0.05</v>
      </c>
      <c r="M50" s="273">
        <v>107</v>
      </c>
      <c r="N50" s="273">
        <v>0.85</v>
      </c>
      <c r="O50" s="273">
        <v>4.1</v>
      </c>
      <c r="P50" s="273">
        <v>0.33</v>
      </c>
      <c r="Q50" s="273">
        <v>0.64</v>
      </c>
      <c r="R50" s="273">
        <v>8</v>
      </c>
      <c r="T50" s="129" t="s">
        <v>106</v>
      </c>
    </row>
    <row r="51" spans="2:20" ht="15" customHeight="1">
      <c r="B51" s="130">
        <v>114.3</v>
      </c>
      <c r="C51" s="130">
        <v>117.35</v>
      </c>
      <c r="D51" s="131">
        <f t="shared" si="0"/>
        <v>3.049999999999997</v>
      </c>
      <c r="E51" s="132"/>
      <c r="F51" s="139">
        <v>2.69</v>
      </c>
      <c r="G51" s="134">
        <f t="shared" si="1"/>
        <v>88.19672131147549</v>
      </c>
      <c r="H51" s="135" t="s">
        <v>141</v>
      </c>
      <c r="I51" s="135">
        <v>12</v>
      </c>
      <c r="K51" s="273">
        <v>0.01</v>
      </c>
      <c r="L51" s="273">
        <v>0.06</v>
      </c>
      <c r="M51" s="273">
        <v>160</v>
      </c>
      <c r="N51" s="273">
        <v>2.18</v>
      </c>
      <c r="O51" s="273">
        <v>5.2</v>
      </c>
      <c r="P51" s="273">
        <v>0.49</v>
      </c>
      <c r="Q51" s="273">
        <v>1.01</v>
      </c>
      <c r="R51" s="273">
        <v>3</v>
      </c>
      <c r="T51" s="129"/>
    </row>
    <row r="52" spans="2:20" ht="15" customHeight="1">
      <c r="B52" s="130">
        <v>117.35</v>
      </c>
      <c r="C52" s="130">
        <v>120.4</v>
      </c>
      <c r="D52" s="131">
        <f t="shared" si="0"/>
        <v>3.0500000000000114</v>
      </c>
      <c r="E52" s="132"/>
      <c r="F52" s="139">
        <v>2.9</v>
      </c>
      <c r="G52" s="134">
        <f t="shared" si="1"/>
        <v>95.0819672131144</v>
      </c>
      <c r="H52" s="135" t="s">
        <v>142</v>
      </c>
      <c r="I52" s="135">
        <v>12</v>
      </c>
      <c r="K52" s="273">
        <v>0.01</v>
      </c>
      <c r="L52" s="273">
        <v>0.06</v>
      </c>
      <c r="M52" s="273">
        <v>245</v>
      </c>
      <c r="N52" s="273">
        <v>3.48</v>
      </c>
      <c r="O52" s="273">
        <v>8.9</v>
      </c>
      <c r="P52" s="273">
        <v>0.76</v>
      </c>
      <c r="Q52" s="273">
        <v>1.14</v>
      </c>
      <c r="R52" s="273">
        <v>5</v>
      </c>
      <c r="T52" s="129"/>
    </row>
    <row r="53" spans="2:20" ht="15" customHeight="1">
      <c r="B53" s="130">
        <v>120.4</v>
      </c>
      <c r="C53" s="130">
        <v>123.01</v>
      </c>
      <c r="D53" s="131">
        <f t="shared" si="0"/>
        <v>2.6099999999999994</v>
      </c>
      <c r="E53" s="132"/>
      <c r="F53" s="130">
        <v>2.25</v>
      </c>
      <c r="G53" s="134">
        <f t="shared" si="1"/>
        <v>86.20689655172416</v>
      </c>
      <c r="H53" s="135" t="s">
        <v>143</v>
      </c>
      <c r="I53" s="135">
        <v>12</v>
      </c>
      <c r="K53" s="273">
        <v>0.02</v>
      </c>
      <c r="L53" s="273">
        <v>0.12</v>
      </c>
      <c r="M53" s="273">
        <v>207</v>
      </c>
      <c r="N53" s="273">
        <v>3.8</v>
      </c>
      <c r="O53" s="273">
        <v>8.4</v>
      </c>
      <c r="P53" s="273">
        <v>1.23</v>
      </c>
      <c r="Q53" s="273">
        <v>1.9</v>
      </c>
      <c r="R53" s="273">
        <v>4</v>
      </c>
      <c r="T53" s="129"/>
    </row>
    <row r="54" spans="2:20" ht="15" customHeight="1">
      <c r="B54" s="130">
        <v>123.01</v>
      </c>
      <c r="C54" s="130">
        <v>124.2</v>
      </c>
      <c r="D54" s="131">
        <f t="shared" si="0"/>
        <v>1.1899999999999977</v>
      </c>
      <c r="E54" s="132"/>
      <c r="F54" s="130">
        <v>1</v>
      </c>
      <c r="G54" s="134">
        <f t="shared" si="1"/>
        <v>84.03361344537831</v>
      </c>
      <c r="H54" s="135" t="s">
        <v>144</v>
      </c>
      <c r="I54" s="135">
        <v>12</v>
      </c>
      <c r="K54" s="273">
        <v>0.55</v>
      </c>
      <c r="L54" s="273">
        <v>0.66</v>
      </c>
      <c r="M54" s="273">
        <v>300</v>
      </c>
      <c r="N54" s="273">
        <v>10.5</v>
      </c>
      <c r="O54" s="273">
        <v>26.8</v>
      </c>
      <c r="P54" s="273">
        <v>3.31</v>
      </c>
      <c r="Q54" s="273">
        <v>7.74</v>
      </c>
      <c r="R54" s="273">
        <v>9</v>
      </c>
      <c r="T54" s="129"/>
    </row>
    <row r="55" spans="2:20" ht="15" customHeight="1">
      <c r="B55" s="130">
        <v>124.2</v>
      </c>
      <c r="C55" s="130">
        <v>126.2</v>
      </c>
      <c r="D55" s="131">
        <f t="shared" si="0"/>
        <v>2</v>
      </c>
      <c r="E55" s="132"/>
      <c r="F55" s="130">
        <v>1.47</v>
      </c>
      <c r="G55" s="134">
        <f t="shared" si="1"/>
        <v>73.5</v>
      </c>
      <c r="H55" s="135" t="s">
        <v>145</v>
      </c>
      <c r="I55" s="135">
        <v>12</v>
      </c>
      <c r="K55" s="273">
        <v>1.8</v>
      </c>
      <c r="L55" s="273">
        <v>0.7</v>
      </c>
      <c r="M55" s="273">
        <v>402</v>
      </c>
      <c r="N55" s="273">
        <v>13.5</v>
      </c>
      <c r="O55" s="273">
        <v>23.3</v>
      </c>
      <c r="P55" s="273">
        <v>2.57</v>
      </c>
      <c r="Q55" s="273">
        <v>10.4</v>
      </c>
      <c r="R55" s="273">
        <v>45</v>
      </c>
      <c r="T55" s="129"/>
    </row>
    <row r="56" spans="2:20" ht="15" customHeight="1">
      <c r="B56" s="130" t="s">
        <v>91</v>
      </c>
      <c r="C56" s="130" t="s">
        <v>91</v>
      </c>
      <c r="D56" s="131" t="s">
        <v>91</v>
      </c>
      <c r="E56" s="132"/>
      <c r="F56" s="130" t="s">
        <v>91</v>
      </c>
      <c r="G56" s="134" t="s">
        <v>91</v>
      </c>
      <c r="H56" s="135" t="s">
        <v>146</v>
      </c>
      <c r="I56" s="135">
        <v>12</v>
      </c>
      <c r="K56" s="273">
        <v>0.01</v>
      </c>
      <c r="L56" s="273">
        <v>0.01</v>
      </c>
      <c r="M56" s="273">
        <v>6</v>
      </c>
      <c r="N56" s="273">
        <v>0.06</v>
      </c>
      <c r="O56" s="273">
        <v>1.3</v>
      </c>
      <c r="P56" s="273" t="s">
        <v>348</v>
      </c>
      <c r="Q56" s="273">
        <v>0.06</v>
      </c>
      <c r="R56" s="273">
        <v>20</v>
      </c>
      <c r="T56" s="129" t="s">
        <v>101</v>
      </c>
    </row>
    <row r="57" spans="2:20" ht="15" customHeight="1">
      <c r="B57" s="130">
        <v>126.2</v>
      </c>
      <c r="C57" s="130">
        <v>128.02</v>
      </c>
      <c r="D57" s="131">
        <f aca="true" t="shared" si="2" ref="D57:D65">C57-B57</f>
        <v>1.8200000000000074</v>
      </c>
      <c r="E57" s="132"/>
      <c r="F57" s="130">
        <v>1.53</v>
      </c>
      <c r="G57" s="134">
        <f t="shared" si="1"/>
        <v>84.06593406593372</v>
      </c>
      <c r="H57" s="135" t="s">
        <v>147</v>
      </c>
      <c r="I57" s="135">
        <v>12</v>
      </c>
      <c r="K57" s="273">
        <v>0.02</v>
      </c>
      <c r="L57" s="273">
        <v>0.1</v>
      </c>
      <c r="M57" s="273">
        <v>12000</v>
      </c>
      <c r="N57" s="273">
        <v>11.8</v>
      </c>
      <c r="O57" s="273">
        <v>7.1</v>
      </c>
      <c r="P57" s="273">
        <v>2.98</v>
      </c>
      <c r="Q57" s="273">
        <v>1.6</v>
      </c>
      <c r="R57" s="273">
        <v>5</v>
      </c>
      <c r="T57" s="129"/>
    </row>
    <row r="58" spans="1:15" ht="20.25" customHeight="1">
      <c r="A58" s="17"/>
      <c r="B58" s="17" t="s">
        <v>352</v>
      </c>
      <c r="C58" s="17"/>
      <c r="D58" s="17"/>
      <c r="E58" s="17"/>
      <c r="F58" s="17"/>
      <c r="G58" s="17"/>
      <c r="H58" s="17"/>
      <c r="I58" s="17"/>
      <c r="J58" s="17"/>
      <c r="K58" s="17"/>
      <c r="L58" s="17"/>
      <c r="M58" s="17"/>
      <c r="N58" s="17"/>
      <c r="O58" s="17"/>
    </row>
    <row r="59" spans="2:20" ht="61.5" customHeight="1">
      <c r="B59" s="124" t="s">
        <v>8</v>
      </c>
      <c r="C59" s="124" t="s">
        <v>9</v>
      </c>
      <c r="D59" s="124" t="s">
        <v>10</v>
      </c>
      <c r="E59" s="125"/>
      <c r="F59" s="124" t="s">
        <v>11</v>
      </c>
      <c r="G59" s="124" t="s">
        <v>84</v>
      </c>
      <c r="H59" s="126" t="s">
        <v>85</v>
      </c>
      <c r="I59" s="127" t="s">
        <v>86</v>
      </c>
      <c r="J59" s="128"/>
      <c r="K59" s="127" t="s">
        <v>87</v>
      </c>
      <c r="L59" s="124" t="s">
        <v>342</v>
      </c>
      <c r="M59" s="124" t="s">
        <v>88</v>
      </c>
      <c r="N59" s="124" t="s">
        <v>339</v>
      </c>
      <c r="O59" s="124" t="s">
        <v>340</v>
      </c>
      <c r="P59" s="124" t="s">
        <v>341</v>
      </c>
      <c r="Q59" s="124" t="s">
        <v>343</v>
      </c>
      <c r="R59" s="126" t="s">
        <v>344</v>
      </c>
      <c r="T59" s="126" t="s">
        <v>12</v>
      </c>
    </row>
    <row r="60" spans="2:20" ht="15" customHeight="1">
      <c r="B60" s="130">
        <v>128.02</v>
      </c>
      <c r="C60" s="130">
        <v>131.06</v>
      </c>
      <c r="D60" s="131">
        <f t="shared" si="2"/>
        <v>3.039999999999992</v>
      </c>
      <c r="E60" s="132"/>
      <c r="F60" s="139">
        <v>2.61</v>
      </c>
      <c r="G60" s="134">
        <f t="shared" si="1"/>
        <v>85.85526315789495</v>
      </c>
      <c r="H60" s="135" t="s">
        <v>148</v>
      </c>
      <c r="I60" s="135">
        <v>12</v>
      </c>
      <c r="K60" s="273">
        <v>0.02</v>
      </c>
      <c r="L60" s="273">
        <v>0.09</v>
      </c>
      <c r="M60" s="273">
        <v>339</v>
      </c>
      <c r="N60" s="273">
        <v>2.92</v>
      </c>
      <c r="O60" s="273">
        <v>6.7</v>
      </c>
      <c r="P60" s="273">
        <v>0.66</v>
      </c>
      <c r="Q60" s="273">
        <v>1.16</v>
      </c>
      <c r="R60" s="273">
        <v>14</v>
      </c>
      <c r="T60" s="129"/>
    </row>
    <row r="61" spans="2:20" ht="15" customHeight="1">
      <c r="B61" s="130">
        <v>131.06</v>
      </c>
      <c r="C61" s="130">
        <v>134.11</v>
      </c>
      <c r="D61" s="131">
        <f t="shared" si="2"/>
        <v>3.0500000000000114</v>
      </c>
      <c r="E61" s="132"/>
      <c r="F61" s="139">
        <v>2.45</v>
      </c>
      <c r="G61" s="134">
        <f t="shared" si="1"/>
        <v>80.32786885245872</v>
      </c>
      <c r="H61" s="135" t="s">
        <v>149</v>
      </c>
      <c r="I61" s="135">
        <v>12</v>
      </c>
      <c r="K61" s="273" t="s">
        <v>345</v>
      </c>
      <c r="L61" s="273">
        <v>0.03</v>
      </c>
      <c r="M61" s="273">
        <v>170</v>
      </c>
      <c r="N61" s="273">
        <v>1.39</v>
      </c>
      <c r="O61" s="273">
        <v>2.2</v>
      </c>
      <c r="P61" s="273">
        <v>0.23</v>
      </c>
      <c r="Q61" s="273">
        <v>0.37</v>
      </c>
      <c r="R61" s="273">
        <v>4</v>
      </c>
      <c r="T61" s="129"/>
    </row>
    <row r="62" spans="2:20" ht="15" customHeight="1">
      <c r="B62" s="130">
        <v>134.11</v>
      </c>
      <c r="C62" s="130">
        <v>137.16</v>
      </c>
      <c r="D62" s="131">
        <f t="shared" si="2"/>
        <v>3.049999999999983</v>
      </c>
      <c r="E62" s="132"/>
      <c r="F62" s="139">
        <v>2.69</v>
      </c>
      <c r="G62" s="134">
        <f t="shared" si="1"/>
        <v>88.1967213114759</v>
      </c>
      <c r="H62" s="135" t="s">
        <v>150</v>
      </c>
      <c r="I62" s="135">
        <v>12</v>
      </c>
      <c r="K62" s="273" t="s">
        <v>345</v>
      </c>
      <c r="L62" s="273">
        <v>0.05</v>
      </c>
      <c r="M62" s="273">
        <v>197</v>
      </c>
      <c r="N62" s="273">
        <v>1.38</v>
      </c>
      <c r="O62" s="273">
        <v>88.6</v>
      </c>
      <c r="P62" s="273">
        <v>10.95</v>
      </c>
      <c r="Q62" s="273">
        <v>0.57</v>
      </c>
      <c r="R62" s="273">
        <v>2</v>
      </c>
      <c r="T62" s="129"/>
    </row>
    <row r="63" spans="2:20" ht="15" customHeight="1">
      <c r="B63" s="130">
        <v>137.16</v>
      </c>
      <c r="C63" s="130">
        <v>140.21</v>
      </c>
      <c r="D63" s="131">
        <f t="shared" si="2"/>
        <v>3.0500000000000114</v>
      </c>
      <c r="E63" s="132"/>
      <c r="F63" s="139">
        <v>2.77</v>
      </c>
      <c r="G63" s="134">
        <f t="shared" si="1"/>
        <v>90.8196721311472</v>
      </c>
      <c r="H63" s="135" t="s">
        <v>151</v>
      </c>
      <c r="I63" s="135">
        <v>12</v>
      </c>
      <c r="K63" s="273">
        <v>0.01</v>
      </c>
      <c r="L63" s="273">
        <v>0.07</v>
      </c>
      <c r="M63" s="273">
        <v>172</v>
      </c>
      <c r="N63" s="273">
        <v>1.89</v>
      </c>
      <c r="O63" s="273">
        <v>5.6</v>
      </c>
      <c r="P63" s="273">
        <v>0.45</v>
      </c>
      <c r="Q63" s="273">
        <v>0.59</v>
      </c>
      <c r="R63" s="273">
        <v>3</v>
      </c>
      <c r="T63" s="129"/>
    </row>
    <row r="64" spans="2:20" ht="15" customHeight="1">
      <c r="B64" s="130">
        <v>140.21</v>
      </c>
      <c r="C64" s="130">
        <v>143.26</v>
      </c>
      <c r="D64" s="131">
        <f t="shared" si="2"/>
        <v>3.049999999999983</v>
      </c>
      <c r="E64" s="132"/>
      <c r="F64" s="139">
        <v>2.91</v>
      </c>
      <c r="G64" s="134">
        <f t="shared" si="1"/>
        <v>95.40983606557431</v>
      </c>
      <c r="H64" s="135" t="s">
        <v>152</v>
      </c>
      <c r="I64" s="135">
        <v>12</v>
      </c>
      <c r="K64" s="273">
        <v>0.01</v>
      </c>
      <c r="L64" s="273">
        <v>0.09</v>
      </c>
      <c r="M64" s="273">
        <v>139</v>
      </c>
      <c r="N64" s="273">
        <v>1.93</v>
      </c>
      <c r="O64" s="273">
        <v>13.6</v>
      </c>
      <c r="P64" s="273">
        <v>2.38</v>
      </c>
      <c r="Q64" s="273">
        <v>0.77</v>
      </c>
      <c r="R64" s="273">
        <v>4</v>
      </c>
      <c r="T64" s="129"/>
    </row>
    <row r="65" spans="2:20" ht="15" customHeight="1">
      <c r="B65" s="130">
        <v>143.26</v>
      </c>
      <c r="C65" s="130">
        <v>146.3</v>
      </c>
      <c r="D65" s="131">
        <f t="shared" si="2"/>
        <v>3.0400000000000205</v>
      </c>
      <c r="E65" s="132"/>
      <c r="F65" s="139">
        <v>2.4</v>
      </c>
      <c r="G65" s="134">
        <f t="shared" si="1"/>
        <v>78.9473684210521</v>
      </c>
      <c r="H65" s="135" t="s">
        <v>153</v>
      </c>
      <c r="I65" s="135">
        <v>12</v>
      </c>
      <c r="K65" s="273">
        <v>0.04</v>
      </c>
      <c r="L65" s="273">
        <v>0.09</v>
      </c>
      <c r="M65" s="273">
        <v>464</v>
      </c>
      <c r="N65" s="273">
        <v>4.88</v>
      </c>
      <c r="O65" s="273">
        <v>7.6</v>
      </c>
      <c r="P65" s="273">
        <v>0.76</v>
      </c>
      <c r="Q65" s="273">
        <v>1.37</v>
      </c>
      <c r="R65" s="273">
        <v>38</v>
      </c>
      <c r="T65" s="129"/>
    </row>
    <row r="66" spans="2:20" ht="15" customHeight="1">
      <c r="B66" s="130" t="s">
        <v>91</v>
      </c>
      <c r="C66" s="130" t="s">
        <v>91</v>
      </c>
      <c r="D66" s="131" t="s">
        <v>91</v>
      </c>
      <c r="E66" s="132"/>
      <c r="F66" s="130" t="s">
        <v>91</v>
      </c>
      <c r="G66" s="134" t="s">
        <v>91</v>
      </c>
      <c r="H66" s="135" t="s">
        <v>154</v>
      </c>
      <c r="I66" s="135">
        <v>12</v>
      </c>
      <c r="K66" s="273" t="s">
        <v>345</v>
      </c>
      <c r="L66" s="273">
        <v>0.04</v>
      </c>
      <c r="M66" s="273" t="s">
        <v>346</v>
      </c>
      <c r="N66" s="273">
        <v>0.02</v>
      </c>
      <c r="O66" s="273">
        <v>2</v>
      </c>
      <c r="P66" s="273">
        <v>0.06</v>
      </c>
      <c r="Q66" s="273">
        <v>0.03</v>
      </c>
      <c r="R66" s="273">
        <v>20</v>
      </c>
      <c r="T66" s="129" t="s">
        <v>101</v>
      </c>
    </row>
    <row r="67" spans="2:20" ht="15" customHeight="1">
      <c r="B67" s="130">
        <v>146.3</v>
      </c>
      <c r="C67" s="130">
        <v>147.05</v>
      </c>
      <c r="D67" s="131">
        <f>C67-B67</f>
        <v>0.75</v>
      </c>
      <c r="E67" s="132"/>
      <c r="F67" s="130">
        <v>0.52</v>
      </c>
      <c r="G67" s="134">
        <f t="shared" si="1"/>
        <v>69.33333333333334</v>
      </c>
      <c r="H67" s="135" t="s">
        <v>155</v>
      </c>
      <c r="I67" s="135">
        <v>12</v>
      </c>
      <c r="K67" s="273">
        <v>0.07</v>
      </c>
      <c r="L67" s="273">
        <v>0.37</v>
      </c>
      <c r="M67" s="273">
        <v>3290</v>
      </c>
      <c r="N67" s="273">
        <v>84.4</v>
      </c>
      <c r="O67" s="273">
        <v>187.5</v>
      </c>
      <c r="P67" s="273">
        <v>16.9</v>
      </c>
      <c r="Q67" s="273">
        <v>6.11</v>
      </c>
      <c r="R67" s="273">
        <v>2150</v>
      </c>
      <c r="T67" s="129"/>
    </row>
    <row r="68" spans="2:20" ht="15" customHeight="1">
      <c r="B68" s="130">
        <v>147.05</v>
      </c>
      <c r="C68" s="130">
        <v>149.35</v>
      </c>
      <c r="D68" s="131">
        <f>C68-B68</f>
        <v>2.299999999999983</v>
      </c>
      <c r="E68" s="132"/>
      <c r="F68" s="130">
        <v>1.54</v>
      </c>
      <c r="G68" s="134">
        <f t="shared" si="1"/>
        <v>66.95652173913093</v>
      </c>
      <c r="H68" s="135" t="s">
        <v>156</v>
      </c>
      <c r="I68" s="135">
        <v>12</v>
      </c>
      <c r="K68" s="273">
        <v>0.01</v>
      </c>
      <c r="L68" s="273">
        <v>0.15</v>
      </c>
      <c r="M68" s="273">
        <v>171</v>
      </c>
      <c r="N68" s="273">
        <v>3.29</v>
      </c>
      <c r="O68" s="273">
        <v>7.1</v>
      </c>
      <c r="P68" s="273">
        <v>0.66</v>
      </c>
      <c r="Q68" s="273">
        <v>1.14</v>
      </c>
      <c r="R68" s="273">
        <v>17</v>
      </c>
      <c r="T68" s="129"/>
    </row>
    <row r="69" spans="2:20" ht="15" customHeight="1">
      <c r="B69" s="130">
        <v>149.35</v>
      </c>
      <c r="C69" s="130">
        <v>152.4</v>
      </c>
      <c r="D69" s="131">
        <f>C69-B69</f>
        <v>3.0500000000000114</v>
      </c>
      <c r="E69" s="132"/>
      <c r="F69" s="139">
        <v>2.81</v>
      </c>
      <c r="G69" s="134">
        <f t="shared" si="1"/>
        <v>92.13114754098326</v>
      </c>
      <c r="H69" s="135" t="s">
        <v>157</v>
      </c>
      <c r="I69" s="135">
        <v>12</v>
      </c>
      <c r="K69" s="273">
        <v>0.05</v>
      </c>
      <c r="L69" s="273">
        <v>0.23</v>
      </c>
      <c r="M69" s="273">
        <v>537</v>
      </c>
      <c r="N69" s="273">
        <v>10.7</v>
      </c>
      <c r="O69" s="273">
        <v>391</v>
      </c>
      <c r="P69" s="273">
        <v>35.1</v>
      </c>
      <c r="Q69" s="273">
        <v>2.82</v>
      </c>
      <c r="R69" s="273">
        <v>45</v>
      </c>
      <c r="T69" s="129"/>
    </row>
    <row r="70" spans="2:20" ht="15" customHeight="1">
      <c r="B70" s="130" t="s">
        <v>91</v>
      </c>
      <c r="C70" s="130" t="s">
        <v>91</v>
      </c>
      <c r="D70" s="131" t="s">
        <v>91</v>
      </c>
      <c r="E70" s="132"/>
      <c r="F70" s="130" t="s">
        <v>91</v>
      </c>
      <c r="G70" s="134" t="s">
        <v>91</v>
      </c>
      <c r="H70" s="135" t="s">
        <v>158</v>
      </c>
      <c r="I70" s="135">
        <v>12</v>
      </c>
      <c r="K70" s="273">
        <v>1.67</v>
      </c>
      <c r="L70" s="273">
        <v>32.6</v>
      </c>
      <c r="M70" s="273">
        <v>128.5</v>
      </c>
      <c r="N70" s="273">
        <v>0.1</v>
      </c>
      <c r="O70" s="273">
        <v>7960</v>
      </c>
      <c r="P70" s="273">
        <v>28.5</v>
      </c>
      <c r="Q70" s="273">
        <v>2.45</v>
      </c>
      <c r="R70" s="273">
        <v>7220</v>
      </c>
      <c r="T70" s="129" t="s">
        <v>159</v>
      </c>
    </row>
    <row r="71" spans="2:20" ht="15" customHeight="1">
      <c r="B71" s="130">
        <v>152.4</v>
      </c>
      <c r="C71" s="130">
        <v>155.45</v>
      </c>
      <c r="D71" s="131">
        <f aca="true" t="shared" si="3" ref="D71:D80">C71-B71</f>
        <v>3.049999999999983</v>
      </c>
      <c r="E71" s="132"/>
      <c r="F71" s="139">
        <v>2.71</v>
      </c>
      <c r="G71" s="134">
        <f aca="true" t="shared" si="4" ref="G71:G136">F71/D71*100</f>
        <v>88.85245901639394</v>
      </c>
      <c r="H71" s="135" t="s">
        <v>160</v>
      </c>
      <c r="I71" s="135">
        <v>12</v>
      </c>
      <c r="K71" s="273">
        <v>0.01</v>
      </c>
      <c r="L71" s="273">
        <v>0.31</v>
      </c>
      <c r="M71" s="273">
        <v>341</v>
      </c>
      <c r="N71" s="273">
        <v>12.3</v>
      </c>
      <c r="O71" s="273">
        <v>10.5</v>
      </c>
      <c r="P71" s="273">
        <v>0.8</v>
      </c>
      <c r="Q71" s="273">
        <v>1.48</v>
      </c>
      <c r="R71" s="273">
        <v>18</v>
      </c>
      <c r="T71" s="129"/>
    </row>
    <row r="72" spans="2:20" ht="15" customHeight="1">
      <c r="B72" s="130">
        <v>155.45</v>
      </c>
      <c r="C72" s="130">
        <v>158.5</v>
      </c>
      <c r="D72" s="131">
        <f t="shared" si="3"/>
        <v>3.0500000000000114</v>
      </c>
      <c r="E72" s="132"/>
      <c r="F72" s="139">
        <v>2.98</v>
      </c>
      <c r="G72" s="134">
        <f t="shared" si="4"/>
        <v>97.70491803278652</v>
      </c>
      <c r="H72" s="135" t="s">
        <v>161</v>
      </c>
      <c r="I72" s="135">
        <v>13</v>
      </c>
      <c r="K72" s="273">
        <v>0.02</v>
      </c>
      <c r="L72" s="273">
        <v>0.16</v>
      </c>
      <c r="M72" s="273">
        <v>1140</v>
      </c>
      <c r="N72" s="273">
        <v>10.9</v>
      </c>
      <c r="O72" s="273">
        <v>9.5</v>
      </c>
      <c r="P72" s="273">
        <v>1.33</v>
      </c>
      <c r="Q72" s="273">
        <v>1.65</v>
      </c>
      <c r="R72" s="273">
        <v>4</v>
      </c>
      <c r="T72" s="129"/>
    </row>
    <row r="73" spans="2:20" ht="15" customHeight="1">
      <c r="B73" s="130">
        <v>158.5</v>
      </c>
      <c r="C73" s="130">
        <v>161.54</v>
      </c>
      <c r="D73" s="131">
        <f t="shared" si="3"/>
        <v>3.039999999999992</v>
      </c>
      <c r="E73" s="132"/>
      <c r="F73" s="139">
        <v>3</v>
      </c>
      <c r="G73" s="134">
        <f t="shared" si="4"/>
        <v>98.68421052631605</v>
      </c>
      <c r="H73" s="135" t="s">
        <v>162</v>
      </c>
      <c r="I73" s="135">
        <v>13</v>
      </c>
      <c r="K73" s="273">
        <v>0.02</v>
      </c>
      <c r="L73" s="273">
        <v>0.2</v>
      </c>
      <c r="M73" s="273">
        <v>230</v>
      </c>
      <c r="N73" s="273">
        <v>6.66</v>
      </c>
      <c r="O73" s="273">
        <v>10</v>
      </c>
      <c r="P73" s="273">
        <v>1.3</v>
      </c>
      <c r="Q73" s="273">
        <v>2.19</v>
      </c>
      <c r="R73" s="273">
        <v>5</v>
      </c>
      <c r="T73" s="129"/>
    </row>
    <row r="74" spans="2:20" ht="15" customHeight="1">
      <c r="B74" s="130">
        <v>161.54</v>
      </c>
      <c r="C74" s="130">
        <v>164.6</v>
      </c>
      <c r="D74" s="131">
        <f t="shared" si="3"/>
        <v>3.0600000000000023</v>
      </c>
      <c r="E74" s="132"/>
      <c r="F74" s="139">
        <v>2.88</v>
      </c>
      <c r="G74" s="134">
        <f t="shared" si="4"/>
        <v>94.11764705882347</v>
      </c>
      <c r="H74" s="135" t="s">
        <v>163</v>
      </c>
      <c r="I74" s="135">
        <v>13</v>
      </c>
      <c r="K74" s="273">
        <v>0.02</v>
      </c>
      <c r="L74" s="273">
        <v>0.19</v>
      </c>
      <c r="M74" s="273">
        <v>1040</v>
      </c>
      <c r="N74" s="273">
        <v>9.9</v>
      </c>
      <c r="O74" s="273">
        <v>10</v>
      </c>
      <c r="P74" s="273">
        <v>1.78</v>
      </c>
      <c r="Q74" s="273">
        <v>2.05</v>
      </c>
      <c r="R74" s="273">
        <v>4</v>
      </c>
      <c r="T74" s="129"/>
    </row>
    <row r="75" spans="2:20" ht="15" customHeight="1">
      <c r="B75" s="130">
        <v>164.6</v>
      </c>
      <c r="C75" s="130">
        <v>167.64</v>
      </c>
      <c r="D75" s="131">
        <f t="shared" si="3"/>
        <v>3.039999999999992</v>
      </c>
      <c r="E75" s="132"/>
      <c r="F75" s="139">
        <v>2.94</v>
      </c>
      <c r="G75" s="134">
        <f t="shared" si="4"/>
        <v>96.71052631578972</v>
      </c>
      <c r="H75" s="135" t="s">
        <v>164</v>
      </c>
      <c r="I75" s="135">
        <v>13</v>
      </c>
      <c r="K75" s="273">
        <v>0.03</v>
      </c>
      <c r="L75" s="273">
        <v>0.23</v>
      </c>
      <c r="M75" s="273">
        <v>551</v>
      </c>
      <c r="N75" s="273">
        <v>9.6</v>
      </c>
      <c r="O75" s="273">
        <v>10.5</v>
      </c>
      <c r="P75" s="273">
        <v>1.48</v>
      </c>
      <c r="Q75" s="273">
        <v>2.22</v>
      </c>
      <c r="R75" s="273">
        <v>19</v>
      </c>
      <c r="T75" s="129"/>
    </row>
    <row r="76" spans="2:20" ht="15" customHeight="1">
      <c r="B76" s="130">
        <v>167.64</v>
      </c>
      <c r="C76" s="130">
        <v>170.69</v>
      </c>
      <c r="D76" s="131">
        <f t="shared" si="3"/>
        <v>3.0500000000000114</v>
      </c>
      <c r="E76" s="132"/>
      <c r="F76" s="139">
        <v>2.96</v>
      </c>
      <c r="G76" s="134">
        <f t="shared" si="4"/>
        <v>97.04918032786848</v>
      </c>
      <c r="H76" s="135" t="s">
        <v>165</v>
      </c>
      <c r="I76" s="135">
        <v>13</v>
      </c>
      <c r="K76" s="273">
        <v>0.02</v>
      </c>
      <c r="L76" s="273">
        <v>0.16</v>
      </c>
      <c r="M76" s="273">
        <v>1170</v>
      </c>
      <c r="N76" s="273">
        <v>16</v>
      </c>
      <c r="O76" s="273">
        <v>11.8</v>
      </c>
      <c r="P76" s="273">
        <v>1.4</v>
      </c>
      <c r="Q76" s="273">
        <v>2.28</v>
      </c>
      <c r="R76" s="273">
        <v>3</v>
      </c>
      <c r="T76" s="129"/>
    </row>
    <row r="77" spans="2:20" ht="15" customHeight="1">
      <c r="B77" s="130">
        <v>170.69</v>
      </c>
      <c r="C77" s="130">
        <v>173.74</v>
      </c>
      <c r="D77" s="131">
        <f t="shared" si="3"/>
        <v>3.0500000000000114</v>
      </c>
      <c r="E77" s="132"/>
      <c r="F77" s="139">
        <v>2.9</v>
      </c>
      <c r="G77" s="134">
        <f t="shared" si="4"/>
        <v>95.0819672131144</v>
      </c>
      <c r="H77" s="135" t="s">
        <v>166</v>
      </c>
      <c r="I77" s="135">
        <v>13</v>
      </c>
      <c r="K77" s="273">
        <v>0.02</v>
      </c>
      <c r="L77" s="273">
        <v>0.12</v>
      </c>
      <c r="M77" s="273">
        <v>375</v>
      </c>
      <c r="N77" s="273">
        <v>6.25</v>
      </c>
      <c r="O77" s="273">
        <v>7.9</v>
      </c>
      <c r="P77" s="273">
        <v>0.71</v>
      </c>
      <c r="Q77" s="273">
        <v>1.34</v>
      </c>
      <c r="R77" s="273">
        <v>2</v>
      </c>
      <c r="T77" s="129"/>
    </row>
    <row r="78" spans="2:20" ht="15" customHeight="1">
      <c r="B78" s="130">
        <v>173.74</v>
      </c>
      <c r="C78" s="130">
        <v>176</v>
      </c>
      <c r="D78" s="131">
        <f t="shared" si="3"/>
        <v>2.259999999999991</v>
      </c>
      <c r="E78" s="132"/>
      <c r="F78" s="130">
        <v>2.21</v>
      </c>
      <c r="G78" s="134">
        <f t="shared" si="4"/>
        <v>97.78761061946942</v>
      </c>
      <c r="H78" s="135" t="s">
        <v>167</v>
      </c>
      <c r="I78" s="135">
        <v>13</v>
      </c>
      <c r="K78" s="273">
        <v>0.02</v>
      </c>
      <c r="L78" s="273">
        <v>0.13</v>
      </c>
      <c r="M78" s="273">
        <v>562</v>
      </c>
      <c r="N78" s="273">
        <v>40.8</v>
      </c>
      <c r="O78" s="273">
        <v>7</v>
      </c>
      <c r="P78" s="273">
        <v>0.65</v>
      </c>
      <c r="Q78" s="273">
        <v>1.47</v>
      </c>
      <c r="R78" s="273">
        <v>2</v>
      </c>
      <c r="T78" s="129"/>
    </row>
    <row r="79" spans="2:20" ht="15" customHeight="1">
      <c r="B79" s="130">
        <v>176</v>
      </c>
      <c r="C79" s="130">
        <v>177.15</v>
      </c>
      <c r="D79" s="131">
        <f t="shared" si="3"/>
        <v>1.1500000000000057</v>
      </c>
      <c r="E79" s="132"/>
      <c r="F79" s="130">
        <v>1.14</v>
      </c>
      <c r="G79" s="134">
        <f t="shared" si="4"/>
        <v>99.1304347826082</v>
      </c>
      <c r="H79" s="135" t="s">
        <v>168</v>
      </c>
      <c r="I79" s="135">
        <v>13</v>
      </c>
      <c r="K79" s="273">
        <v>0.02</v>
      </c>
      <c r="L79" s="273">
        <v>0.2</v>
      </c>
      <c r="M79" s="273">
        <v>616</v>
      </c>
      <c r="N79" s="273">
        <v>53.3</v>
      </c>
      <c r="O79" s="273">
        <v>34.8</v>
      </c>
      <c r="P79" s="273">
        <v>3.61</v>
      </c>
      <c r="Q79" s="273">
        <v>2.15</v>
      </c>
      <c r="R79" s="273">
        <v>474</v>
      </c>
      <c r="T79" s="129"/>
    </row>
    <row r="80" spans="2:20" ht="15" customHeight="1">
      <c r="B80" s="130">
        <v>177.15</v>
      </c>
      <c r="C80" s="130">
        <v>178.5</v>
      </c>
      <c r="D80" s="131">
        <f t="shared" si="3"/>
        <v>1.3499999999999943</v>
      </c>
      <c r="E80" s="132"/>
      <c r="F80" s="130">
        <v>1.35</v>
      </c>
      <c r="G80" s="134">
        <f t="shared" si="4"/>
        <v>100.00000000000043</v>
      </c>
      <c r="H80" s="135" t="s">
        <v>169</v>
      </c>
      <c r="I80" s="135">
        <v>13</v>
      </c>
      <c r="K80" s="273">
        <v>0.01</v>
      </c>
      <c r="L80" s="273">
        <v>0.09</v>
      </c>
      <c r="M80" s="273">
        <v>15300</v>
      </c>
      <c r="N80" s="273">
        <v>6</v>
      </c>
      <c r="O80" s="273">
        <v>12</v>
      </c>
      <c r="P80" s="273">
        <v>3.47</v>
      </c>
      <c r="Q80" s="273">
        <v>0.83</v>
      </c>
      <c r="R80" s="273">
        <v>20</v>
      </c>
      <c r="T80" s="129"/>
    </row>
    <row r="81" spans="2:20" ht="15" customHeight="1">
      <c r="B81" s="130" t="s">
        <v>91</v>
      </c>
      <c r="C81" s="130" t="s">
        <v>91</v>
      </c>
      <c r="D81" s="130" t="s">
        <v>91</v>
      </c>
      <c r="E81" s="132"/>
      <c r="F81" s="130" t="s">
        <v>91</v>
      </c>
      <c r="G81" s="130" t="s">
        <v>91</v>
      </c>
      <c r="H81" s="135" t="s">
        <v>170</v>
      </c>
      <c r="I81" s="135">
        <v>13</v>
      </c>
      <c r="K81" s="273" t="s">
        <v>345</v>
      </c>
      <c r="L81" s="273">
        <v>0.01</v>
      </c>
      <c r="M81" s="273">
        <v>34</v>
      </c>
      <c r="N81" s="273">
        <v>0.17</v>
      </c>
      <c r="O81" s="273">
        <v>1.4</v>
      </c>
      <c r="P81" s="273" t="s">
        <v>348</v>
      </c>
      <c r="Q81" s="273" t="s">
        <v>349</v>
      </c>
      <c r="R81" s="273">
        <v>16</v>
      </c>
      <c r="T81" s="129" t="s">
        <v>101</v>
      </c>
    </row>
    <row r="82" spans="2:20" ht="12.75">
      <c r="B82" s="130">
        <v>178.5</v>
      </c>
      <c r="C82" s="130">
        <v>179.83</v>
      </c>
      <c r="D82" s="131">
        <f>C82-B82</f>
        <v>1.3300000000000125</v>
      </c>
      <c r="E82" s="132"/>
      <c r="F82" s="130">
        <v>1.33</v>
      </c>
      <c r="G82" s="134">
        <f t="shared" si="4"/>
        <v>99.99999999999906</v>
      </c>
      <c r="H82" s="135" t="s">
        <v>171</v>
      </c>
      <c r="I82" s="135">
        <v>13</v>
      </c>
      <c r="K82" s="273">
        <v>0.02</v>
      </c>
      <c r="L82" s="273">
        <v>0.12</v>
      </c>
      <c r="M82" s="273">
        <v>210</v>
      </c>
      <c r="N82" s="273">
        <v>1.42</v>
      </c>
      <c r="O82" s="273">
        <v>20.5</v>
      </c>
      <c r="P82" s="273">
        <v>0.77</v>
      </c>
      <c r="Q82" s="273">
        <v>0.92</v>
      </c>
      <c r="R82" s="273">
        <v>3</v>
      </c>
      <c r="T82" s="129"/>
    </row>
    <row r="83" spans="2:20" ht="12.75">
      <c r="B83" s="130" t="s">
        <v>91</v>
      </c>
      <c r="C83" s="130" t="s">
        <v>91</v>
      </c>
      <c r="D83" s="130" t="s">
        <v>91</v>
      </c>
      <c r="E83" s="132"/>
      <c r="F83" s="130" t="s">
        <v>91</v>
      </c>
      <c r="G83" s="130" t="s">
        <v>91</v>
      </c>
      <c r="H83" s="135" t="s">
        <v>172</v>
      </c>
      <c r="I83" s="135">
        <v>13</v>
      </c>
      <c r="K83" s="273">
        <v>7.6</v>
      </c>
      <c r="L83" s="273">
        <v>0.4</v>
      </c>
      <c r="M83" s="273">
        <v>980</v>
      </c>
      <c r="N83" s="273">
        <v>5.75</v>
      </c>
      <c r="O83" s="273">
        <v>4.6</v>
      </c>
      <c r="P83" s="273">
        <v>16.4</v>
      </c>
      <c r="Q83" s="273">
        <v>12.95</v>
      </c>
      <c r="R83" s="273">
        <v>279</v>
      </c>
      <c r="T83" s="129" t="s">
        <v>93</v>
      </c>
    </row>
    <row r="84" spans="2:20" ht="12.75">
      <c r="B84" s="130">
        <v>179.83</v>
      </c>
      <c r="C84" s="130">
        <v>182.88</v>
      </c>
      <c r="D84" s="131">
        <f aca="true" t="shared" si="5" ref="D84:D91">C84-B84</f>
        <v>3.049999999999983</v>
      </c>
      <c r="E84" s="132"/>
      <c r="F84" s="139">
        <v>2.9</v>
      </c>
      <c r="G84" s="134">
        <f t="shared" si="4"/>
        <v>95.08196721311528</v>
      </c>
      <c r="H84" s="135" t="s">
        <v>173</v>
      </c>
      <c r="I84" s="135">
        <v>13</v>
      </c>
      <c r="K84" s="273">
        <v>0.03</v>
      </c>
      <c r="L84" s="273">
        <v>0.1</v>
      </c>
      <c r="M84" s="273">
        <v>1990</v>
      </c>
      <c r="N84" s="273">
        <v>2.65</v>
      </c>
      <c r="O84" s="273">
        <v>14.6</v>
      </c>
      <c r="P84" s="273">
        <v>0.82</v>
      </c>
      <c r="Q84" s="273">
        <v>0.85</v>
      </c>
      <c r="R84" s="273">
        <v>10</v>
      </c>
      <c r="T84" s="129"/>
    </row>
    <row r="85" spans="2:20" ht="12.75">
      <c r="B85" s="130">
        <v>182.88</v>
      </c>
      <c r="C85" s="130">
        <v>185.93</v>
      </c>
      <c r="D85" s="131">
        <f t="shared" si="5"/>
        <v>3.0500000000000114</v>
      </c>
      <c r="E85" s="132"/>
      <c r="F85" s="139">
        <v>2.93</v>
      </c>
      <c r="G85" s="134">
        <f t="shared" si="4"/>
        <v>96.06557377049145</v>
      </c>
      <c r="H85" s="135" t="s">
        <v>174</v>
      </c>
      <c r="I85" s="135">
        <v>13</v>
      </c>
      <c r="K85" s="273">
        <v>0.03</v>
      </c>
      <c r="L85" s="273">
        <v>0.1</v>
      </c>
      <c r="M85" s="273">
        <v>2660</v>
      </c>
      <c r="N85" s="273">
        <v>9.8</v>
      </c>
      <c r="O85" s="273">
        <v>12.9</v>
      </c>
      <c r="P85" s="273">
        <v>1.11</v>
      </c>
      <c r="Q85" s="273">
        <v>1.19</v>
      </c>
      <c r="R85" s="273">
        <v>2</v>
      </c>
      <c r="T85" s="129"/>
    </row>
    <row r="86" spans="2:20" ht="12.75">
      <c r="B86" s="130">
        <v>185.93</v>
      </c>
      <c r="C86" s="130">
        <v>188.98</v>
      </c>
      <c r="D86" s="131">
        <f t="shared" si="5"/>
        <v>3.049999999999983</v>
      </c>
      <c r="E86" s="132"/>
      <c r="F86" s="139">
        <v>2.88</v>
      </c>
      <c r="G86" s="134">
        <f t="shared" si="4"/>
        <v>94.42622950819725</v>
      </c>
      <c r="H86" s="135" t="s">
        <v>175</v>
      </c>
      <c r="I86" s="135">
        <v>13</v>
      </c>
      <c r="K86" s="273">
        <v>0.01</v>
      </c>
      <c r="L86" s="273">
        <v>0.06</v>
      </c>
      <c r="M86" s="273">
        <v>204</v>
      </c>
      <c r="N86" s="273">
        <v>3.75</v>
      </c>
      <c r="O86" s="273">
        <v>6.8</v>
      </c>
      <c r="P86" s="273">
        <v>0.78</v>
      </c>
      <c r="Q86" s="273">
        <v>0.6</v>
      </c>
      <c r="R86" s="273">
        <v>191</v>
      </c>
      <c r="T86" s="129"/>
    </row>
    <row r="87" spans="2:20" ht="12.75">
      <c r="B87" s="130">
        <v>188.98</v>
      </c>
      <c r="C87" s="130">
        <v>192.02</v>
      </c>
      <c r="D87" s="131">
        <f t="shared" si="5"/>
        <v>3.0400000000000205</v>
      </c>
      <c r="E87" s="132"/>
      <c r="F87" s="139">
        <v>3.05</v>
      </c>
      <c r="G87" s="134">
        <f t="shared" si="4"/>
        <v>100.32894736842037</v>
      </c>
      <c r="H87" s="135" t="s">
        <v>176</v>
      </c>
      <c r="I87" s="135">
        <v>13</v>
      </c>
      <c r="K87" s="273">
        <v>0.01</v>
      </c>
      <c r="L87" s="273">
        <v>0.14</v>
      </c>
      <c r="M87" s="273">
        <v>60</v>
      </c>
      <c r="N87" s="273">
        <v>1.11</v>
      </c>
      <c r="O87" s="273">
        <v>12.9</v>
      </c>
      <c r="P87" s="273">
        <v>1.69</v>
      </c>
      <c r="Q87" s="273">
        <v>1.16</v>
      </c>
      <c r="R87" s="273">
        <v>6</v>
      </c>
      <c r="T87" s="129"/>
    </row>
    <row r="88" spans="2:20" ht="12.75">
      <c r="B88" s="130">
        <v>188.98</v>
      </c>
      <c r="C88" s="130">
        <v>192.02</v>
      </c>
      <c r="D88" s="131">
        <f t="shared" si="5"/>
        <v>3.0400000000000205</v>
      </c>
      <c r="E88" s="132"/>
      <c r="F88" s="139">
        <v>2.93</v>
      </c>
      <c r="G88" s="134">
        <f t="shared" si="4"/>
        <v>96.38157894736777</v>
      </c>
      <c r="H88" s="135" t="s">
        <v>177</v>
      </c>
      <c r="I88" s="135">
        <v>13</v>
      </c>
      <c r="K88" s="273" t="s">
        <v>345</v>
      </c>
      <c r="L88" s="273">
        <v>0.16</v>
      </c>
      <c r="M88" s="273">
        <v>47</v>
      </c>
      <c r="N88" s="273">
        <v>1.26</v>
      </c>
      <c r="O88" s="273">
        <v>12.6</v>
      </c>
      <c r="P88" s="273">
        <v>1.87</v>
      </c>
      <c r="Q88" s="273">
        <v>1.27</v>
      </c>
      <c r="R88" s="273">
        <v>5</v>
      </c>
      <c r="T88" s="129" t="s">
        <v>106</v>
      </c>
    </row>
    <row r="89" spans="2:20" ht="12.75">
      <c r="B89" s="130">
        <v>192.02</v>
      </c>
      <c r="C89" s="130">
        <v>195.07</v>
      </c>
      <c r="D89" s="131">
        <f t="shared" si="5"/>
        <v>3.049999999999983</v>
      </c>
      <c r="E89" s="132"/>
      <c r="F89" s="139">
        <v>2.93</v>
      </c>
      <c r="G89" s="134">
        <f t="shared" si="4"/>
        <v>96.06557377049234</v>
      </c>
      <c r="H89" s="135" t="s">
        <v>178</v>
      </c>
      <c r="I89" s="135">
        <v>13</v>
      </c>
      <c r="K89" s="273">
        <v>0.01</v>
      </c>
      <c r="L89" s="273">
        <v>0.09</v>
      </c>
      <c r="M89" s="273">
        <v>31</v>
      </c>
      <c r="N89" s="273">
        <v>0.78</v>
      </c>
      <c r="O89" s="273">
        <v>9</v>
      </c>
      <c r="P89" s="273">
        <v>1.74</v>
      </c>
      <c r="Q89" s="273">
        <v>0.85</v>
      </c>
      <c r="R89" s="273">
        <v>3</v>
      </c>
      <c r="T89" s="129"/>
    </row>
    <row r="90" spans="2:20" ht="12.75">
      <c r="B90" s="130">
        <v>195.07</v>
      </c>
      <c r="C90" s="130">
        <v>198.12</v>
      </c>
      <c r="D90" s="131">
        <f t="shared" si="5"/>
        <v>3.0500000000000114</v>
      </c>
      <c r="E90" s="132"/>
      <c r="F90" s="139">
        <v>2.66</v>
      </c>
      <c r="G90" s="134">
        <f t="shared" si="4"/>
        <v>87.21311475409804</v>
      </c>
      <c r="H90" s="135" t="s">
        <v>179</v>
      </c>
      <c r="I90" s="135">
        <v>13</v>
      </c>
      <c r="K90" s="273">
        <v>0.01</v>
      </c>
      <c r="L90" s="273">
        <v>0.08</v>
      </c>
      <c r="M90" s="273">
        <v>26</v>
      </c>
      <c r="N90" s="273">
        <v>1.16</v>
      </c>
      <c r="O90" s="273">
        <v>8.2</v>
      </c>
      <c r="P90" s="273">
        <v>0.95</v>
      </c>
      <c r="Q90" s="273">
        <v>0.98</v>
      </c>
      <c r="R90" s="273">
        <v>3</v>
      </c>
      <c r="T90" s="129"/>
    </row>
    <row r="91" spans="2:20" ht="12.75">
      <c r="B91" s="130">
        <v>198.12</v>
      </c>
      <c r="C91" s="130">
        <v>201.17</v>
      </c>
      <c r="D91" s="131">
        <f t="shared" si="5"/>
        <v>3.049999999999983</v>
      </c>
      <c r="E91" s="132"/>
      <c r="F91" s="139">
        <v>3.05</v>
      </c>
      <c r="G91" s="134">
        <f t="shared" si="4"/>
        <v>100.00000000000055</v>
      </c>
      <c r="H91" s="135" t="s">
        <v>180</v>
      </c>
      <c r="I91" s="135">
        <v>13</v>
      </c>
      <c r="K91" s="273" t="s">
        <v>345</v>
      </c>
      <c r="L91" s="273">
        <v>0.05</v>
      </c>
      <c r="M91" s="273">
        <v>74</v>
      </c>
      <c r="N91" s="273">
        <v>15.1</v>
      </c>
      <c r="O91" s="273">
        <v>5.2</v>
      </c>
      <c r="P91" s="273">
        <v>0.54</v>
      </c>
      <c r="Q91" s="273">
        <v>0.52</v>
      </c>
      <c r="R91" s="273">
        <v>2</v>
      </c>
      <c r="T91" s="129"/>
    </row>
    <row r="92" spans="2:20" ht="12.75">
      <c r="B92" s="130" t="s">
        <v>91</v>
      </c>
      <c r="C92" s="130" t="s">
        <v>91</v>
      </c>
      <c r="D92" s="130" t="s">
        <v>91</v>
      </c>
      <c r="E92" s="132"/>
      <c r="F92" s="130" t="s">
        <v>91</v>
      </c>
      <c r="G92" s="130" t="s">
        <v>91</v>
      </c>
      <c r="H92" s="135" t="s">
        <v>181</v>
      </c>
      <c r="I92" s="135">
        <v>13</v>
      </c>
      <c r="K92" s="273">
        <v>1.13</v>
      </c>
      <c r="L92" s="273">
        <v>0.7</v>
      </c>
      <c r="M92" s="273">
        <v>256</v>
      </c>
      <c r="N92" s="273">
        <v>2.13</v>
      </c>
      <c r="O92" s="273">
        <v>18.1</v>
      </c>
      <c r="P92" s="273">
        <v>10.55</v>
      </c>
      <c r="Q92" s="273">
        <v>1.6</v>
      </c>
      <c r="R92" s="273">
        <v>432</v>
      </c>
      <c r="T92" s="129" t="s">
        <v>130</v>
      </c>
    </row>
    <row r="93" spans="2:20" ht="12.75">
      <c r="B93" s="130">
        <v>201.17</v>
      </c>
      <c r="C93" s="130">
        <v>204.22</v>
      </c>
      <c r="D93" s="130">
        <v>3.05</v>
      </c>
      <c r="E93" s="132"/>
      <c r="F93" s="130">
        <v>3</v>
      </c>
      <c r="G93" s="134">
        <f t="shared" si="4"/>
        <v>98.36065573770493</v>
      </c>
      <c r="H93" s="272" t="s">
        <v>181</v>
      </c>
      <c r="I93" s="135">
        <v>13</v>
      </c>
      <c r="K93" s="273">
        <v>0.04</v>
      </c>
      <c r="L93" s="273">
        <v>0.1</v>
      </c>
      <c r="M93" s="273">
        <v>468</v>
      </c>
      <c r="N93" s="273">
        <v>24.4</v>
      </c>
      <c r="O93" s="273">
        <v>9.5</v>
      </c>
      <c r="P93" s="273">
        <v>0.71</v>
      </c>
      <c r="Q93" s="273">
        <v>1.53</v>
      </c>
      <c r="R93" s="273">
        <v>3</v>
      </c>
      <c r="T93" s="129"/>
    </row>
    <row r="94" spans="2:20" ht="12.75">
      <c r="B94" s="130">
        <v>204.22</v>
      </c>
      <c r="C94" s="130">
        <v>207.26</v>
      </c>
      <c r="D94" s="131">
        <f>C94-B94</f>
        <v>3.039999999999992</v>
      </c>
      <c r="E94" s="132"/>
      <c r="F94" s="139">
        <v>2.87</v>
      </c>
      <c r="G94" s="134">
        <f t="shared" si="4"/>
        <v>94.40789473684235</v>
      </c>
      <c r="H94" s="135" t="s">
        <v>182</v>
      </c>
      <c r="I94" s="135">
        <v>13</v>
      </c>
      <c r="K94" s="273">
        <v>0.04</v>
      </c>
      <c r="L94" s="273">
        <v>0.2</v>
      </c>
      <c r="M94" s="273">
        <v>1110</v>
      </c>
      <c r="N94" s="273">
        <v>28.8</v>
      </c>
      <c r="O94" s="273">
        <v>15.4</v>
      </c>
      <c r="P94" s="273">
        <v>1.26</v>
      </c>
      <c r="Q94" s="273">
        <v>2.85</v>
      </c>
      <c r="R94" s="273">
        <v>7</v>
      </c>
      <c r="T94" s="129"/>
    </row>
    <row r="95" spans="2:20" ht="12.75">
      <c r="B95" s="130">
        <v>207.26</v>
      </c>
      <c r="C95" s="130">
        <v>210.31</v>
      </c>
      <c r="D95" s="131">
        <f>C95-B95</f>
        <v>3.0500000000000114</v>
      </c>
      <c r="E95" s="132"/>
      <c r="F95" s="139">
        <v>2.8</v>
      </c>
      <c r="G95" s="134">
        <f t="shared" si="4"/>
        <v>91.80327868852423</v>
      </c>
      <c r="H95" s="135" t="s">
        <v>183</v>
      </c>
      <c r="I95" s="135">
        <v>13</v>
      </c>
      <c r="K95" s="273">
        <v>0.02</v>
      </c>
      <c r="L95" s="273">
        <v>0.13</v>
      </c>
      <c r="M95" s="273">
        <v>1650</v>
      </c>
      <c r="N95" s="273">
        <v>23.4</v>
      </c>
      <c r="O95" s="273">
        <v>15.3</v>
      </c>
      <c r="P95" s="273">
        <v>2.19</v>
      </c>
      <c r="Q95" s="273">
        <v>2.44</v>
      </c>
      <c r="R95" s="273">
        <v>5</v>
      </c>
      <c r="T95" s="129"/>
    </row>
    <row r="96" spans="2:20" ht="12.75">
      <c r="B96" s="130">
        <v>210.31</v>
      </c>
      <c r="C96" s="130">
        <v>213.36</v>
      </c>
      <c r="D96" s="131">
        <f>C96-B96</f>
        <v>3.0500000000000114</v>
      </c>
      <c r="E96" s="132"/>
      <c r="F96" s="139">
        <v>2.99</v>
      </c>
      <c r="G96" s="134">
        <f t="shared" si="4"/>
        <v>98.03278688524554</v>
      </c>
      <c r="H96" s="135" t="s">
        <v>184</v>
      </c>
      <c r="I96" s="135">
        <v>13</v>
      </c>
      <c r="K96" s="273">
        <v>0.02</v>
      </c>
      <c r="L96" s="273">
        <v>0.09</v>
      </c>
      <c r="M96" s="273">
        <v>636</v>
      </c>
      <c r="N96" s="273">
        <v>2.93</v>
      </c>
      <c r="O96" s="273">
        <v>10.8</v>
      </c>
      <c r="P96" s="273">
        <v>0.9</v>
      </c>
      <c r="Q96" s="273">
        <v>1.39</v>
      </c>
      <c r="R96" s="273">
        <v>3</v>
      </c>
      <c r="T96" s="129"/>
    </row>
    <row r="97" spans="2:20" ht="12.75">
      <c r="B97" s="130">
        <v>213.36</v>
      </c>
      <c r="C97" s="130">
        <v>216.4</v>
      </c>
      <c r="D97" s="131">
        <f>C97-B97</f>
        <v>3.039999999999992</v>
      </c>
      <c r="E97" s="132"/>
      <c r="F97" s="139">
        <v>3.05</v>
      </c>
      <c r="G97" s="134">
        <f t="shared" si="4"/>
        <v>100.32894736842131</v>
      </c>
      <c r="H97" s="135" t="s">
        <v>185</v>
      </c>
      <c r="I97" s="135">
        <v>13</v>
      </c>
      <c r="K97" s="273">
        <v>0.02</v>
      </c>
      <c r="L97" s="273">
        <v>0.23</v>
      </c>
      <c r="M97" s="273">
        <v>87</v>
      </c>
      <c r="N97" s="273">
        <v>5.97</v>
      </c>
      <c r="O97" s="273">
        <v>29.5</v>
      </c>
      <c r="P97" s="273">
        <v>2.08</v>
      </c>
      <c r="Q97" s="273">
        <v>2.82</v>
      </c>
      <c r="R97" s="273">
        <v>5</v>
      </c>
      <c r="T97" s="129"/>
    </row>
    <row r="98" spans="2:20" ht="12.75">
      <c r="B98" s="130" t="s">
        <v>91</v>
      </c>
      <c r="C98" s="130" t="s">
        <v>91</v>
      </c>
      <c r="D98" s="130" t="s">
        <v>91</v>
      </c>
      <c r="E98" s="132"/>
      <c r="F98" s="130" t="s">
        <v>91</v>
      </c>
      <c r="G98" s="130" t="s">
        <v>91</v>
      </c>
      <c r="H98" s="135" t="s">
        <v>186</v>
      </c>
      <c r="I98" s="135">
        <v>13</v>
      </c>
      <c r="K98" s="273" t="s">
        <v>345</v>
      </c>
      <c r="L98" s="273" t="s">
        <v>345</v>
      </c>
      <c r="M98" s="273">
        <v>10</v>
      </c>
      <c r="N98" s="273">
        <v>0.03</v>
      </c>
      <c r="O98" s="273">
        <v>1.3</v>
      </c>
      <c r="P98" s="273" t="s">
        <v>348</v>
      </c>
      <c r="Q98" s="273">
        <v>0.02</v>
      </c>
      <c r="R98" s="273">
        <v>15</v>
      </c>
      <c r="T98" s="129" t="s">
        <v>101</v>
      </c>
    </row>
    <row r="99" spans="2:20" ht="12.75">
      <c r="B99" s="130">
        <v>216.4</v>
      </c>
      <c r="C99" s="130">
        <v>219.46</v>
      </c>
      <c r="D99" s="131">
        <f aca="true" t="shared" si="6" ref="D99:D122">C99-B99</f>
        <v>3.0600000000000023</v>
      </c>
      <c r="E99" s="132"/>
      <c r="F99" s="139">
        <v>2.83</v>
      </c>
      <c r="G99" s="134">
        <f t="shared" si="4"/>
        <v>92.48366013071889</v>
      </c>
      <c r="H99" s="135" t="s">
        <v>187</v>
      </c>
      <c r="I99" s="135">
        <v>13</v>
      </c>
      <c r="K99" s="273">
        <v>0.02</v>
      </c>
      <c r="L99" s="273">
        <v>0.14</v>
      </c>
      <c r="M99" s="273">
        <v>947</v>
      </c>
      <c r="N99" s="273">
        <v>26.7</v>
      </c>
      <c r="O99" s="273">
        <v>20</v>
      </c>
      <c r="P99" s="273">
        <v>1.58</v>
      </c>
      <c r="Q99" s="273">
        <v>2.41</v>
      </c>
      <c r="R99" s="273">
        <v>6</v>
      </c>
      <c r="T99" s="129"/>
    </row>
    <row r="100" spans="2:20" ht="12.75">
      <c r="B100" s="130">
        <v>219.46</v>
      </c>
      <c r="C100" s="130">
        <v>222.5</v>
      </c>
      <c r="D100" s="131">
        <f t="shared" si="6"/>
        <v>3.039999999999992</v>
      </c>
      <c r="E100" s="132"/>
      <c r="F100" s="139">
        <v>2.78</v>
      </c>
      <c r="G100" s="134">
        <f t="shared" si="4"/>
        <v>91.44736842105287</v>
      </c>
      <c r="H100" s="135" t="s">
        <v>188</v>
      </c>
      <c r="I100" s="135">
        <v>13</v>
      </c>
      <c r="K100" s="273">
        <v>0.01</v>
      </c>
      <c r="L100" s="273">
        <v>0.06</v>
      </c>
      <c r="M100" s="273">
        <v>105</v>
      </c>
      <c r="N100" s="273">
        <v>2.24</v>
      </c>
      <c r="O100" s="273">
        <v>6.8</v>
      </c>
      <c r="P100" s="273">
        <v>0.79</v>
      </c>
      <c r="Q100" s="273">
        <v>0.9</v>
      </c>
      <c r="R100" s="273">
        <v>6</v>
      </c>
      <c r="T100" s="129"/>
    </row>
    <row r="101" spans="2:20" ht="12.75">
      <c r="B101" s="130">
        <v>222.5</v>
      </c>
      <c r="C101" s="130">
        <v>225.55</v>
      </c>
      <c r="D101" s="131">
        <f t="shared" si="6"/>
        <v>3.0500000000000114</v>
      </c>
      <c r="E101" s="132"/>
      <c r="F101" s="139">
        <v>3.04</v>
      </c>
      <c r="G101" s="134">
        <f t="shared" si="4"/>
        <v>99.67213114754061</v>
      </c>
      <c r="H101" s="135" t="s">
        <v>189</v>
      </c>
      <c r="I101" s="135">
        <v>13</v>
      </c>
      <c r="K101" s="273" t="s">
        <v>345</v>
      </c>
      <c r="L101" s="273">
        <v>0.16</v>
      </c>
      <c r="M101" s="273">
        <v>84</v>
      </c>
      <c r="N101" s="273">
        <v>1.65</v>
      </c>
      <c r="O101" s="273">
        <v>8.9</v>
      </c>
      <c r="P101" s="273">
        <v>1.63</v>
      </c>
      <c r="Q101" s="273">
        <v>1.16</v>
      </c>
      <c r="R101" s="273">
        <v>3</v>
      </c>
      <c r="T101" s="129"/>
    </row>
    <row r="102" spans="2:20" ht="12.75">
      <c r="B102" s="130">
        <v>225.55</v>
      </c>
      <c r="C102" s="130">
        <v>228.6</v>
      </c>
      <c r="D102" s="131">
        <f t="shared" si="6"/>
        <v>3.049999999999983</v>
      </c>
      <c r="E102" s="132"/>
      <c r="F102" s="139">
        <v>2.98</v>
      </c>
      <c r="G102" s="134">
        <f t="shared" si="4"/>
        <v>97.70491803278743</v>
      </c>
      <c r="H102" s="135" t="s">
        <v>190</v>
      </c>
      <c r="I102" s="135">
        <v>13</v>
      </c>
      <c r="K102" s="273">
        <v>0.01</v>
      </c>
      <c r="L102" s="273">
        <v>0.13</v>
      </c>
      <c r="M102" s="273">
        <v>1320</v>
      </c>
      <c r="N102" s="273">
        <v>2.32</v>
      </c>
      <c r="O102" s="273">
        <v>6</v>
      </c>
      <c r="P102" s="273">
        <v>1.39</v>
      </c>
      <c r="Q102" s="273">
        <v>1.1</v>
      </c>
      <c r="R102" s="273">
        <v>3</v>
      </c>
      <c r="T102" s="129"/>
    </row>
    <row r="103" spans="2:20" ht="12.75">
      <c r="B103" s="130">
        <v>228.6</v>
      </c>
      <c r="C103" s="130">
        <v>231.65</v>
      </c>
      <c r="D103" s="131">
        <f t="shared" si="6"/>
        <v>3.0500000000000114</v>
      </c>
      <c r="E103" s="132"/>
      <c r="F103" s="139">
        <v>2.85</v>
      </c>
      <c r="G103" s="134">
        <f t="shared" si="4"/>
        <v>93.44262295081933</v>
      </c>
      <c r="H103" s="135" t="s">
        <v>191</v>
      </c>
      <c r="I103" s="135">
        <v>13</v>
      </c>
      <c r="K103" s="273">
        <v>0.01</v>
      </c>
      <c r="L103" s="273">
        <v>0.17</v>
      </c>
      <c r="M103" s="273">
        <v>492</v>
      </c>
      <c r="N103" s="273">
        <v>2.45</v>
      </c>
      <c r="O103" s="273">
        <v>5.4</v>
      </c>
      <c r="P103" s="273">
        <v>0.78</v>
      </c>
      <c r="Q103" s="273">
        <v>0.97</v>
      </c>
      <c r="R103" s="273">
        <v>3</v>
      </c>
      <c r="T103" s="129"/>
    </row>
    <row r="104" spans="2:20" ht="12.75">
      <c r="B104" s="130">
        <v>231.65</v>
      </c>
      <c r="C104" s="130">
        <v>234.7</v>
      </c>
      <c r="D104" s="131">
        <f t="shared" si="6"/>
        <v>3.049999999999983</v>
      </c>
      <c r="E104" s="132"/>
      <c r="F104" s="139">
        <v>2.96</v>
      </c>
      <c r="G104" s="134">
        <f t="shared" si="4"/>
        <v>97.0491803278694</v>
      </c>
      <c r="H104" s="135" t="s">
        <v>192</v>
      </c>
      <c r="I104" s="135">
        <v>13</v>
      </c>
      <c r="K104" s="273">
        <v>0.03</v>
      </c>
      <c r="L104" s="273">
        <v>0.14</v>
      </c>
      <c r="M104" s="273">
        <v>183</v>
      </c>
      <c r="N104" s="273">
        <v>2.65</v>
      </c>
      <c r="O104" s="273">
        <v>6.6</v>
      </c>
      <c r="P104" s="273">
        <v>0.73</v>
      </c>
      <c r="Q104" s="273">
        <v>1.28</v>
      </c>
      <c r="R104" s="273">
        <v>4</v>
      </c>
      <c r="T104" s="129"/>
    </row>
    <row r="105" spans="2:20" ht="12.75">
      <c r="B105" s="130">
        <v>234.7</v>
      </c>
      <c r="C105" s="130">
        <v>237.74</v>
      </c>
      <c r="D105" s="131">
        <f t="shared" si="6"/>
        <v>3.0400000000000205</v>
      </c>
      <c r="E105" s="132"/>
      <c r="F105" s="139">
        <v>2.91</v>
      </c>
      <c r="G105" s="134">
        <f t="shared" si="4"/>
        <v>95.72368421052568</v>
      </c>
      <c r="H105" s="135" t="s">
        <v>193</v>
      </c>
      <c r="I105" s="135">
        <v>13</v>
      </c>
      <c r="K105" s="273">
        <v>0.12</v>
      </c>
      <c r="L105" s="273">
        <v>0.22</v>
      </c>
      <c r="M105" s="273">
        <v>175</v>
      </c>
      <c r="N105" s="273">
        <v>3.11</v>
      </c>
      <c r="O105" s="273">
        <v>19.3</v>
      </c>
      <c r="P105" s="273">
        <v>1.4</v>
      </c>
      <c r="Q105" s="273">
        <v>2.94</v>
      </c>
      <c r="R105" s="273">
        <v>4</v>
      </c>
      <c r="T105" s="129"/>
    </row>
    <row r="106" spans="2:20" ht="12.75">
      <c r="B106" s="130">
        <v>237.74</v>
      </c>
      <c r="C106" s="130">
        <v>240.79</v>
      </c>
      <c r="D106" s="131">
        <f t="shared" si="6"/>
        <v>3.049999999999983</v>
      </c>
      <c r="E106" s="132"/>
      <c r="F106" s="139">
        <v>2.92</v>
      </c>
      <c r="G106" s="134">
        <f t="shared" si="4"/>
        <v>95.73770491803332</v>
      </c>
      <c r="H106" s="135" t="s">
        <v>194</v>
      </c>
      <c r="I106" s="135">
        <v>13</v>
      </c>
      <c r="K106" s="273">
        <v>0.02</v>
      </c>
      <c r="L106" s="273">
        <v>0.24</v>
      </c>
      <c r="M106" s="273">
        <v>92</v>
      </c>
      <c r="N106" s="273">
        <v>2.24</v>
      </c>
      <c r="O106" s="273">
        <v>16.9</v>
      </c>
      <c r="P106" s="273">
        <v>1.91</v>
      </c>
      <c r="Q106" s="273">
        <v>1.61</v>
      </c>
      <c r="R106" s="273">
        <v>4</v>
      </c>
      <c r="T106" s="129"/>
    </row>
    <row r="107" spans="2:20" ht="12.75">
      <c r="B107" s="130">
        <v>240.79</v>
      </c>
      <c r="C107" s="130">
        <v>243.84</v>
      </c>
      <c r="D107" s="131">
        <f t="shared" si="6"/>
        <v>3.0500000000000114</v>
      </c>
      <c r="E107" s="132"/>
      <c r="F107" s="139">
        <v>3</v>
      </c>
      <c r="G107" s="134">
        <f t="shared" si="4"/>
        <v>98.36065573770455</v>
      </c>
      <c r="H107" s="135" t="s">
        <v>195</v>
      </c>
      <c r="I107" s="135">
        <v>13</v>
      </c>
      <c r="K107" s="273">
        <v>0.01</v>
      </c>
      <c r="L107" s="273">
        <v>0.19</v>
      </c>
      <c r="M107" s="273">
        <v>137</v>
      </c>
      <c r="N107" s="273">
        <v>1.61</v>
      </c>
      <c r="O107" s="273">
        <v>13.2</v>
      </c>
      <c r="P107" s="273">
        <v>1.6</v>
      </c>
      <c r="Q107" s="273">
        <v>1.49</v>
      </c>
      <c r="R107" s="273">
        <v>3</v>
      </c>
      <c r="T107" s="129"/>
    </row>
    <row r="108" spans="2:20" ht="12.75">
      <c r="B108" s="130">
        <v>243.84</v>
      </c>
      <c r="C108" s="130">
        <v>246.89</v>
      </c>
      <c r="D108" s="131">
        <f t="shared" si="6"/>
        <v>3.049999999999983</v>
      </c>
      <c r="E108" s="132"/>
      <c r="F108" s="139">
        <v>2.8</v>
      </c>
      <c r="G108" s="134">
        <f t="shared" si="4"/>
        <v>91.8032786885251</v>
      </c>
      <c r="H108" s="135" t="s">
        <v>196</v>
      </c>
      <c r="I108" s="135">
        <v>14</v>
      </c>
      <c r="K108" s="273">
        <v>0.01</v>
      </c>
      <c r="L108" s="273">
        <v>0.29</v>
      </c>
      <c r="M108" s="273">
        <v>63</v>
      </c>
      <c r="N108" s="273">
        <v>1.73</v>
      </c>
      <c r="O108" s="273">
        <v>41.4</v>
      </c>
      <c r="P108" s="273">
        <v>3.84</v>
      </c>
      <c r="Q108" s="273">
        <v>1.73</v>
      </c>
      <c r="R108" s="273">
        <v>9</v>
      </c>
      <c r="T108" s="129"/>
    </row>
    <row r="109" spans="2:20" ht="12.75">
      <c r="B109" s="130">
        <v>246.89</v>
      </c>
      <c r="C109" s="130">
        <v>249.94</v>
      </c>
      <c r="D109" s="131">
        <f t="shared" si="6"/>
        <v>3.0500000000000114</v>
      </c>
      <c r="E109" s="132"/>
      <c r="F109" s="139">
        <v>2.9</v>
      </c>
      <c r="G109" s="134">
        <f t="shared" si="4"/>
        <v>95.0819672131144</v>
      </c>
      <c r="H109" s="135" t="s">
        <v>197</v>
      </c>
      <c r="I109" s="135">
        <v>14</v>
      </c>
      <c r="K109" s="273">
        <v>0.01</v>
      </c>
      <c r="L109" s="273">
        <v>0.42</v>
      </c>
      <c r="M109" s="273">
        <v>103</v>
      </c>
      <c r="N109" s="273">
        <v>2.41</v>
      </c>
      <c r="O109" s="273">
        <v>38.4</v>
      </c>
      <c r="P109" s="273">
        <v>6.17</v>
      </c>
      <c r="Q109" s="273">
        <v>2.9</v>
      </c>
      <c r="R109" s="273">
        <v>12</v>
      </c>
      <c r="T109" s="129"/>
    </row>
    <row r="110" spans="2:20" ht="12.75">
      <c r="B110" s="130">
        <v>249.94</v>
      </c>
      <c r="C110" s="130">
        <v>252.98</v>
      </c>
      <c r="D110" s="131">
        <f t="shared" si="6"/>
        <v>3.039999999999992</v>
      </c>
      <c r="E110" s="132"/>
      <c r="F110" s="139">
        <v>3</v>
      </c>
      <c r="G110" s="134">
        <f t="shared" si="4"/>
        <v>98.68421052631605</v>
      </c>
      <c r="H110" s="135" t="s">
        <v>198</v>
      </c>
      <c r="I110" s="135">
        <v>14</v>
      </c>
      <c r="K110" s="273">
        <v>0.01</v>
      </c>
      <c r="L110" s="273">
        <v>0.17</v>
      </c>
      <c r="M110" s="273">
        <v>42</v>
      </c>
      <c r="N110" s="273">
        <v>1.24</v>
      </c>
      <c r="O110" s="273">
        <v>15.4</v>
      </c>
      <c r="P110" s="273">
        <v>2.57</v>
      </c>
      <c r="Q110" s="273">
        <v>1.12</v>
      </c>
      <c r="R110" s="273">
        <v>6</v>
      </c>
      <c r="T110" s="129"/>
    </row>
    <row r="111" spans="2:20" ht="12.75">
      <c r="B111" s="130">
        <v>252.98</v>
      </c>
      <c r="C111" s="130">
        <v>256.03</v>
      </c>
      <c r="D111" s="131">
        <f t="shared" si="6"/>
        <v>3.049999999999983</v>
      </c>
      <c r="E111" s="132"/>
      <c r="F111" s="139">
        <v>2.92</v>
      </c>
      <c r="G111" s="134">
        <f t="shared" si="4"/>
        <v>95.73770491803332</v>
      </c>
      <c r="H111" s="135" t="s">
        <v>199</v>
      </c>
      <c r="I111" s="135">
        <v>14</v>
      </c>
      <c r="K111" s="273" t="s">
        <v>345</v>
      </c>
      <c r="L111" s="273">
        <v>0.18</v>
      </c>
      <c r="M111" s="273">
        <v>45</v>
      </c>
      <c r="N111" s="273">
        <v>1.05</v>
      </c>
      <c r="O111" s="273">
        <v>11</v>
      </c>
      <c r="P111" s="273">
        <v>3.19</v>
      </c>
      <c r="Q111" s="273">
        <v>1.18</v>
      </c>
      <c r="R111" s="273">
        <v>6</v>
      </c>
      <c r="T111" s="129"/>
    </row>
    <row r="112" spans="2:20" ht="12.75">
      <c r="B112" s="130">
        <v>256.03</v>
      </c>
      <c r="C112" s="130">
        <v>259.08</v>
      </c>
      <c r="D112" s="131">
        <f t="shared" si="6"/>
        <v>3.0500000000000114</v>
      </c>
      <c r="E112" s="132"/>
      <c r="F112" s="139">
        <v>2.96</v>
      </c>
      <c r="G112" s="134">
        <f t="shared" si="4"/>
        <v>97.04918032786848</v>
      </c>
      <c r="H112" s="135" t="s">
        <v>200</v>
      </c>
      <c r="I112" s="135">
        <v>14</v>
      </c>
      <c r="K112" s="273">
        <v>0.01</v>
      </c>
      <c r="L112" s="273">
        <v>0.18</v>
      </c>
      <c r="M112" s="273">
        <v>67</v>
      </c>
      <c r="N112" s="273">
        <v>1.55</v>
      </c>
      <c r="O112" s="273">
        <v>11.7</v>
      </c>
      <c r="P112" s="273">
        <v>2.38</v>
      </c>
      <c r="Q112" s="273">
        <v>1.17</v>
      </c>
      <c r="R112" s="273">
        <v>5</v>
      </c>
      <c r="T112" s="129"/>
    </row>
    <row r="113" spans="2:20" ht="12.75">
      <c r="B113" s="130">
        <v>259.08</v>
      </c>
      <c r="C113" s="130">
        <v>262.13</v>
      </c>
      <c r="D113" s="131">
        <f t="shared" si="6"/>
        <v>3.0500000000000114</v>
      </c>
      <c r="E113" s="132"/>
      <c r="F113" s="139">
        <v>2.88</v>
      </c>
      <c r="G113" s="134">
        <f t="shared" si="4"/>
        <v>94.42622950819637</v>
      </c>
      <c r="H113" s="135" t="s">
        <v>201</v>
      </c>
      <c r="I113" s="135">
        <v>14</v>
      </c>
      <c r="K113" s="273">
        <v>0.01</v>
      </c>
      <c r="L113" s="273">
        <v>0.22</v>
      </c>
      <c r="M113" s="273">
        <v>21</v>
      </c>
      <c r="N113" s="273">
        <v>0.84</v>
      </c>
      <c r="O113" s="273">
        <v>12</v>
      </c>
      <c r="P113" s="273">
        <v>3.56</v>
      </c>
      <c r="Q113" s="273">
        <v>1.18</v>
      </c>
      <c r="R113" s="273">
        <v>8</v>
      </c>
      <c r="T113" s="129"/>
    </row>
    <row r="114" spans="2:20" ht="12.75">
      <c r="B114" s="130">
        <v>262.13</v>
      </c>
      <c r="C114" s="130">
        <v>265.18</v>
      </c>
      <c r="D114" s="131">
        <f t="shared" si="6"/>
        <v>3.0500000000000114</v>
      </c>
      <c r="E114" s="132"/>
      <c r="F114" s="139">
        <v>2.84</v>
      </c>
      <c r="G114" s="134">
        <f t="shared" si="4"/>
        <v>93.11475409836031</v>
      </c>
      <c r="H114" s="135" t="s">
        <v>202</v>
      </c>
      <c r="I114" s="135">
        <v>14</v>
      </c>
      <c r="K114" s="273">
        <v>0.01</v>
      </c>
      <c r="L114" s="273">
        <v>0.17</v>
      </c>
      <c r="M114" s="273">
        <v>32</v>
      </c>
      <c r="N114" s="273">
        <v>0.92</v>
      </c>
      <c r="O114" s="273">
        <v>10.4</v>
      </c>
      <c r="P114" s="273">
        <v>2.98</v>
      </c>
      <c r="Q114" s="273">
        <v>1.15</v>
      </c>
      <c r="R114" s="273">
        <v>5</v>
      </c>
      <c r="T114" s="129"/>
    </row>
    <row r="115" spans="2:20" ht="12.75">
      <c r="B115" s="130">
        <v>265.18</v>
      </c>
      <c r="C115" s="130">
        <v>266.98</v>
      </c>
      <c r="D115" s="131">
        <f t="shared" si="6"/>
        <v>1.8000000000000114</v>
      </c>
      <c r="E115" s="132"/>
      <c r="F115" s="130">
        <v>1.79</v>
      </c>
      <c r="G115" s="134">
        <f t="shared" si="4"/>
        <v>99.44444444444382</v>
      </c>
      <c r="H115" s="135" t="s">
        <v>203</v>
      </c>
      <c r="I115" s="135">
        <v>14</v>
      </c>
      <c r="K115" s="273">
        <v>0.01</v>
      </c>
      <c r="L115" s="273">
        <v>0.28</v>
      </c>
      <c r="M115" s="273">
        <v>53</v>
      </c>
      <c r="N115" s="273">
        <v>5.97</v>
      </c>
      <c r="O115" s="273">
        <v>101</v>
      </c>
      <c r="P115" s="273">
        <v>2.92</v>
      </c>
      <c r="Q115" s="273">
        <v>1.76</v>
      </c>
      <c r="R115" s="273">
        <v>299</v>
      </c>
      <c r="T115" s="129"/>
    </row>
    <row r="116" spans="2:20" ht="12.75">
      <c r="B116" s="130">
        <v>266.98</v>
      </c>
      <c r="C116" s="130">
        <v>268.98</v>
      </c>
      <c r="D116" s="131">
        <f t="shared" si="6"/>
        <v>2</v>
      </c>
      <c r="E116" s="132"/>
      <c r="F116" s="130">
        <v>1.88</v>
      </c>
      <c r="G116" s="134">
        <f t="shared" si="4"/>
        <v>94</v>
      </c>
      <c r="H116" s="135" t="s">
        <v>204</v>
      </c>
      <c r="I116" s="135">
        <v>14</v>
      </c>
      <c r="K116" s="273">
        <v>0.01</v>
      </c>
      <c r="L116" s="273">
        <v>0.22</v>
      </c>
      <c r="M116" s="273">
        <v>50</v>
      </c>
      <c r="N116" s="273">
        <v>3.56</v>
      </c>
      <c r="O116" s="273">
        <v>218</v>
      </c>
      <c r="P116" s="273">
        <v>2.02</v>
      </c>
      <c r="Q116" s="273">
        <v>1.05</v>
      </c>
      <c r="R116" s="273">
        <v>533</v>
      </c>
      <c r="T116" s="129"/>
    </row>
    <row r="117" spans="2:20" ht="12.75">
      <c r="B117" s="130">
        <v>266.98</v>
      </c>
      <c r="C117" s="130">
        <v>268.98</v>
      </c>
      <c r="D117" s="131">
        <f t="shared" si="6"/>
        <v>2</v>
      </c>
      <c r="E117" s="132"/>
      <c r="F117" s="130">
        <v>1.88</v>
      </c>
      <c r="G117" s="134">
        <f t="shared" si="4"/>
        <v>94</v>
      </c>
      <c r="H117" s="135" t="s">
        <v>205</v>
      </c>
      <c r="I117" s="135">
        <v>14</v>
      </c>
      <c r="K117" s="273">
        <v>0.01</v>
      </c>
      <c r="L117" s="273">
        <v>0.22</v>
      </c>
      <c r="M117" s="273">
        <v>64</v>
      </c>
      <c r="N117" s="273">
        <v>4.02</v>
      </c>
      <c r="O117" s="273">
        <v>216</v>
      </c>
      <c r="P117" s="273">
        <v>2.06</v>
      </c>
      <c r="Q117" s="273">
        <v>1.08</v>
      </c>
      <c r="R117" s="273">
        <v>712</v>
      </c>
      <c r="T117" s="129" t="s">
        <v>106</v>
      </c>
    </row>
    <row r="118" spans="2:20" ht="12.75">
      <c r="B118" s="130">
        <v>268.98</v>
      </c>
      <c r="C118" s="130">
        <v>270.25</v>
      </c>
      <c r="D118" s="131">
        <f t="shared" si="6"/>
        <v>1.2699999999999818</v>
      </c>
      <c r="E118" s="132"/>
      <c r="F118" s="130">
        <v>1.24</v>
      </c>
      <c r="G118" s="134">
        <f t="shared" si="4"/>
        <v>97.63779527559196</v>
      </c>
      <c r="H118" s="135" t="s">
        <v>206</v>
      </c>
      <c r="I118" s="135">
        <v>14</v>
      </c>
      <c r="K118" s="273" t="s">
        <v>345</v>
      </c>
      <c r="L118" s="273">
        <v>1.58</v>
      </c>
      <c r="M118" s="273">
        <v>367</v>
      </c>
      <c r="N118" s="273">
        <v>9.6</v>
      </c>
      <c r="O118" s="273">
        <v>2370</v>
      </c>
      <c r="P118" s="273">
        <v>5.16</v>
      </c>
      <c r="Q118" s="273">
        <v>3.12</v>
      </c>
      <c r="R118" s="273">
        <v>2270</v>
      </c>
      <c r="T118" s="129"/>
    </row>
    <row r="119" spans="1:15" ht="20.25" customHeight="1">
      <c r="A119" s="17"/>
      <c r="B119" s="17" t="s">
        <v>351</v>
      </c>
      <c r="C119" s="17"/>
      <c r="D119" s="17"/>
      <c r="E119" s="17"/>
      <c r="F119" s="17"/>
      <c r="G119" s="17"/>
      <c r="H119" s="17"/>
      <c r="I119" s="17"/>
      <c r="J119" s="17"/>
      <c r="K119" s="17"/>
      <c r="L119" s="17"/>
      <c r="M119" s="17"/>
      <c r="N119" s="17"/>
      <c r="O119" s="17"/>
    </row>
    <row r="120" spans="2:20" ht="61.5" customHeight="1">
      <c r="B120" s="124" t="s">
        <v>8</v>
      </c>
      <c r="C120" s="124" t="s">
        <v>9</v>
      </c>
      <c r="D120" s="124" t="s">
        <v>10</v>
      </c>
      <c r="E120" s="125"/>
      <c r="F120" s="124" t="s">
        <v>11</v>
      </c>
      <c r="G120" s="124" t="s">
        <v>84</v>
      </c>
      <c r="H120" s="126" t="s">
        <v>85</v>
      </c>
      <c r="I120" s="127" t="s">
        <v>86</v>
      </c>
      <c r="J120" s="128"/>
      <c r="K120" s="127" t="s">
        <v>87</v>
      </c>
      <c r="L120" s="124" t="s">
        <v>342</v>
      </c>
      <c r="M120" s="124" t="s">
        <v>88</v>
      </c>
      <c r="N120" s="124" t="s">
        <v>339</v>
      </c>
      <c r="O120" s="124" t="s">
        <v>340</v>
      </c>
      <c r="P120" s="124" t="s">
        <v>341</v>
      </c>
      <c r="Q120" s="124" t="s">
        <v>343</v>
      </c>
      <c r="R120" s="126" t="s">
        <v>344</v>
      </c>
      <c r="T120" s="126" t="s">
        <v>12</v>
      </c>
    </row>
    <row r="121" spans="2:20" ht="12.75">
      <c r="B121" s="130">
        <v>270.25</v>
      </c>
      <c r="C121" s="130">
        <v>271.27</v>
      </c>
      <c r="D121" s="131">
        <f t="shared" si="6"/>
        <v>1.0199999999999818</v>
      </c>
      <c r="E121" s="132"/>
      <c r="F121" s="130">
        <v>0.95</v>
      </c>
      <c r="G121" s="134">
        <f t="shared" si="4"/>
        <v>93.13725490196244</v>
      </c>
      <c r="H121" s="135" t="s">
        <v>207</v>
      </c>
      <c r="I121" s="135">
        <v>14</v>
      </c>
      <c r="K121" s="273">
        <v>0.02</v>
      </c>
      <c r="L121" s="273">
        <v>0.39</v>
      </c>
      <c r="M121" s="273">
        <v>292</v>
      </c>
      <c r="N121" s="273">
        <v>42.9</v>
      </c>
      <c r="O121" s="273">
        <v>91.2</v>
      </c>
      <c r="P121" s="273">
        <v>3.49</v>
      </c>
      <c r="Q121" s="273">
        <v>1.64</v>
      </c>
      <c r="R121" s="273">
        <v>6190</v>
      </c>
      <c r="T121" s="129"/>
    </row>
    <row r="122" spans="2:20" ht="12.75">
      <c r="B122" s="130">
        <v>271.27</v>
      </c>
      <c r="C122" s="130">
        <v>274.32</v>
      </c>
      <c r="D122" s="131">
        <f t="shared" si="6"/>
        <v>3.0500000000000114</v>
      </c>
      <c r="E122" s="132"/>
      <c r="F122" s="130">
        <v>2.28</v>
      </c>
      <c r="G122" s="134">
        <f t="shared" si="4"/>
        <v>74.75409836065545</v>
      </c>
      <c r="H122" s="135" t="s">
        <v>208</v>
      </c>
      <c r="I122" s="135">
        <v>14</v>
      </c>
      <c r="K122" s="273">
        <v>0.03</v>
      </c>
      <c r="L122" s="273">
        <v>0.54</v>
      </c>
      <c r="M122" s="273">
        <v>108</v>
      </c>
      <c r="N122" s="273">
        <v>32.2</v>
      </c>
      <c r="O122" s="273">
        <v>346</v>
      </c>
      <c r="P122" s="273">
        <v>6.2</v>
      </c>
      <c r="Q122" s="273">
        <v>1.97</v>
      </c>
      <c r="R122" s="273">
        <v>9960</v>
      </c>
      <c r="T122" s="129"/>
    </row>
    <row r="123" spans="2:20" ht="12.75">
      <c r="B123" s="130" t="s">
        <v>91</v>
      </c>
      <c r="C123" s="130" t="s">
        <v>91</v>
      </c>
      <c r="D123" s="130" t="s">
        <v>91</v>
      </c>
      <c r="E123" s="132"/>
      <c r="F123" s="130" t="s">
        <v>91</v>
      </c>
      <c r="G123" s="130" t="s">
        <v>91</v>
      </c>
      <c r="H123" s="135" t="s">
        <v>209</v>
      </c>
      <c r="I123" s="135">
        <v>14</v>
      </c>
      <c r="K123" s="273">
        <v>0.01</v>
      </c>
      <c r="L123" s="273">
        <v>0.03</v>
      </c>
      <c r="M123" s="273" t="s">
        <v>346</v>
      </c>
      <c r="N123" s="273">
        <v>0.17</v>
      </c>
      <c r="O123" s="273">
        <v>3.2</v>
      </c>
      <c r="P123" s="273">
        <v>0.09</v>
      </c>
      <c r="Q123" s="273">
        <v>0.04</v>
      </c>
      <c r="R123" s="273">
        <v>42</v>
      </c>
      <c r="T123" s="129" t="s">
        <v>101</v>
      </c>
    </row>
    <row r="124" spans="2:20" ht="12.75">
      <c r="B124" s="130">
        <v>274.31</v>
      </c>
      <c r="C124" s="130">
        <v>276.16</v>
      </c>
      <c r="D124" s="131">
        <f>C124-B124</f>
        <v>1.8500000000000227</v>
      </c>
      <c r="E124" s="132"/>
      <c r="F124" s="130">
        <v>1.48</v>
      </c>
      <c r="G124" s="134">
        <f t="shared" si="4"/>
        <v>79.99999999999902</v>
      </c>
      <c r="H124" s="135" t="s">
        <v>210</v>
      </c>
      <c r="I124" s="135">
        <v>14</v>
      </c>
      <c r="K124" s="273">
        <v>0.01</v>
      </c>
      <c r="L124" s="273">
        <v>0.36</v>
      </c>
      <c r="M124" s="273">
        <v>1390</v>
      </c>
      <c r="N124" s="273">
        <v>22.7</v>
      </c>
      <c r="O124" s="273">
        <v>233</v>
      </c>
      <c r="P124" s="273">
        <v>4.5</v>
      </c>
      <c r="Q124" s="273">
        <v>2.2</v>
      </c>
      <c r="R124" s="273">
        <v>2180</v>
      </c>
      <c r="T124" s="129"/>
    </row>
    <row r="125" spans="2:20" ht="12.75">
      <c r="B125" s="130">
        <v>276.16</v>
      </c>
      <c r="C125" s="130">
        <v>278</v>
      </c>
      <c r="D125" s="131">
        <f>C125-B125</f>
        <v>1.839999999999975</v>
      </c>
      <c r="E125" s="132"/>
      <c r="F125" s="130">
        <v>1.7</v>
      </c>
      <c r="G125" s="134">
        <f t="shared" si="4"/>
        <v>92.39130434782734</v>
      </c>
      <c r="H125" s="135" t="s">
        <v>211</v>
      </c>
      <c r="I125" s="135">
        <v>14</v>
      </c>
      <c r="K125" s="273">
        <v>0.03</v>
      </c>
      <c r="L125" s="273">
        <v>0.41</v>
      </c>
      <c r="M125" s="273">
        <v>271</v>
      </c>
      <c r="N125" s="273">
        <v>12.2</v>
      </c>
      <c r="O125" s="273">
        <v>364</v>
      </c>
      <c r="P125" s="273">
        <v>5.05</v>
      </c>
      <c r="Q125" s="273">
        <v>3.21</v>
      </c>
      <c r="R125" s="273">
        <v>292</v>
      </c>
      <c r="T125" s="129"/>
    </row>
    <row r="126" spans="2:20" ht="12.75">
      <c r="B126" s="130">
        <v>278</v>
      </c>
      <c r="C126" s="130">
        <v>280.38</v>
      </c>
      <c r="D126" s="131">
        <f>C126-B126</f>
        <v>2.3799999999999955</v>
      </c>
      <c r="E126" s="132"/>
      <c r="F126" s="130">
        <v>2.26</v>
      </c>
      <c r="G126" s="134">
        <f t="shared" si="4"/>
        <v>94.95798319327749</v>
      </c>
      <c r="H126" s="135" t="s">
        <v>212</v>
      </c>
      <c r="I126" s="135">
        <v>14</v>
      </c>
      <c r="K126" s="273">
        <v>0.12</v>
      </c>
      <c r="L126" s="273">
        <v>0.25</v>
      </c>
      <c r="M126" s="273">
        <v>109</v>
      </c>
      <c r="N126" s="273">
        <v>3.53</v>
      </c>
      <c r="O126" s="273">
        <v>78.3</v>
      </c>
      <c r="P126" s="273">
        <v>2.35</v>
      </c>
      <c r="Q126" s="273">
        <v>2.29</v>
      </c>
      <c r="R126" s="273">
        <v>126</v>
      </c>
      <c r="T126" s="129"/>
    </row>
    <row r="127" spans="2:20" ht="12.75">
      <c r="B127" s="130" t="s">
        <v>91</v>
      </c>
      <c r="C127" s="130" t="s">
        <v>91</v>
      </c>
      <c r="D127" s="130" t="s">
        <v>91</v>
      </c>
      <c r="E127" s="132"/>
      <c r="F127" s="130" t="s">
        <v>91</v>
      </c>
      <c r="G127" s="130" t="s">
        <v>91</v>
      </c>
      <c r="H127" s="135" t="s">
        <v>213</v>
      </c>
      <c r="I127" s="135">
        <v>14</v>
      </c>
      <c r="K127" s="273">
        <v>1.5</v>
      </c>
      <c r="L127" s="273">
        <v>29.4</v>
      </c>
      <c r="M127" s="273">
        <v>140.5</v>
      </c>
      <c r="N127" s="273">
        <v>0.13</v>
      </c>
      <c r="O127" s="273">
        <v>8210</v>
      </c>
      <c r="P127" s="273">
        <v>30.3</v>
      </c>
      <c r="Q127" s="273">
        <v>2.35</v>
      </c>
      <c r="R127" s="273">
        <v>7920</v>
      </c>
      <c r="T127" s="129" t="s">
        <v>159</v>
      </c>
    </row>
    <row r="128" spans="2:20" ht="12.75">
      <c r="B128" s="130">
        <v>280.38</v>
      </c>
      <c r="C128" s="130">
        <v>282.72</v>
      </c>
      <c r="D128" s="131">
        <f>C128-B128</f>
        <v>2.340000000000032</v>
      </c>
      <c r="E128" s="132"/>
      <c r="F128" s="130">
        <v>2.34</v>
      </c>
      <c r="G128" s="134">
        <f t="shared" si="4"/>
        <v>99.99999999999864</v>
      </c>
      <c r="H128" s="135" t="s">
        <v>214</v>
      </c>
      <c r="I128" s="135">
        <v>14</v>
      </c>
      <c r="K128" s="273">
        <v>0.03</v>
      </c>
      <c r="L128" s="273">
        <v>152</v>
      </c>
      <c r="M128" s="273">
        <v>1360</v>
      </c>
      <c r="N128" s="273" t="s">
        <v>347</v>
      </c>
      <c r="O128" s="273">
        <v>12700</v>
      </c>
      <c r="P128" s="273">
        <v>591</v>
      </c>
      <c r="Q128" s="273">
        <v>15.6</v>
      </c>
      <c r="R128" s="273">
        <v>98800</v>
      </c>
      <c r="T128" s="129"/>
    </row>
    <row r="129" spans="2:20" ht="12.75">
      <c r="B129" s="130" t="s">
        <v>91</v>
      </c>
      <c r="C129" s="130" t="s">
        <v>91</v>
      </c>
      <c r="D129" s="130" t="s">
        <v>91</v>
      </c>
      <c r="E129" s="132"/>
      <c r="F129" s="130" t="s">
        <v>91</v>
      </c>
      <c r="G129" s="130" t="s">
        <v>91</v>
      </c>
      <c r="H129" s="135" t="s">
        <v>215</v>
      </c>
      <c r="I129" s="135">
        <v>14</v>
      </c>
      <c r="K129" s="273">
        <v>0.01</v>
      </c>
      <c r="L129" s="273">
        <v>0.21</v>
      </c>
      <c r="M129" s="273" t="s">
        <v>346</v>
      </c>
      <c r="N129" s="273">
        <v>0.27</v>
      </c>
      <c r="O129" s="273">
        <v>10.4</v>
      </c>
      <c r="P129" s="273">
        <v>0.35</v>
      </c>
      <c r="Q129" s="273">
        <v>0.03</v>
      </c>
      <c r="R129" s="273">
        <v>72</v>
      </c>
      <c r="T129" s="129" t="s">
        <v>101</v>
      </c>
    </row>
    <row r="130" spans="2:20" ht="12.75">
      <c r="B130" s="130">
        <v>282.72</v>
      </c>
      <c r="C130" s="130">
        <v>284.99</v>
      </c>
      <c r="D130" s="131">
        <f aca="true" t="shared" si="7" ref="D130:D137">C130-B130</f>
        <v>2.269999999999982</v>
      </c>
      <c r="E130" s="132"/>
      <c r="F130" s="130">
        <v>2.13</v>
      </c>
      <c r="G130" s="134">
        <f t="shared" si="4"/>
        <v>93.83259911894348</v>
      </c>
      <c r="H130" s="135" t="s">
        <v>216</v>
      </c>
      <c r="I130" s="135">
        <v>14</v>
      </c>
      <c r="K130" s="273" t="s">
        <v>345</v>
      </c>
      <c r="L130" s="273">
        <v>2.66</v>
      </c>
      <c r="M130" s="273">
        <v>56.5</v>
      </c>
      <c r="N130" s="273">
        <v>1.81</v>
      </c>
      <c r="O130" s="273">
        <v>1705</v>
      </c>
      <c r="P130" s="273">
        <v>19.2</v>
      </c>
      <c r="Q130" s="273">
        <v>1.8</v>
      </c>
      <c r="R130" s="273">
        <v>585</v>
      </c>
      <c r="T130" s="129"/>
    </row>
    <row r="131" spans="2:20" ht="12.75">
      <c r="B131" s="130">
        <v>284.99</v>
      </c>
      <c r="C131" s="130">
        <v>286.99</v>
      </c>
      <c r="D131" s="131">
        <f t="shared" si="7"/>
        <v>2</v>
      </c>
      <c r="E131" s="132"/>
      <c r="F131" s="130">
        <v>1.95</v>
      </c>
      <c r="G131" s="134">
        <f t="shared" si="4"/>
        <v>97.5</v>
      </c>
      <c r="H131" s="135" t="s">
        <v>217</v>
      </c>
      <c r="I131" s="135">
        <v>14</v>
      </c>
      <c r="K131" s="273">
        <v>0.01</v>
      </c>
      <c r="L131" s="273">
        <v>0.25</v>
      </c>
      <c r="M131" s="273">
        <v>38.6</v>
      </c>
      <c r="N131" s="273">
        <v>0.18</v>
      </c>
      <c r="O131" s="273">
        <v>21.3</v>
      </c>
      <c r="P131" s="273">
        <v>4.09</v>
      </c>
      <c r="Q131" s="273">
        <v>1.49</v>
      </c>
      <c r="R131" s="273">
        <v>30</v>
      </c>
      <c r="T131" s="129"/>
    </row>
    <row r="132" spans="2:20" ht="12.75">
      <c r="B132" s="130">
        <v>286.99</v>
      </c>
      <c r="C132" s="130">
        <v>288.75</v>
      </c>
      <c r="D132" s="131">
        <f t="shared" si="7"/>
        <v>1.759999999999991</v>
      </c>
      <c r="E132" s="132"/>
      <c r="F132" s="130">
        <v>1.59</v>
      </c>
      <c r="G132" s="134">
        <f t="shared" si="4"/>
        <v>90.34090909090956</v>
      </c>
      <c r="H132" s="135" t="s">
        <v>218</v>
      </c>
      <c r="I132" s="135">
        <v>14</v>
      </c>
      <c r="K132" s="273" t="s">
        <v>345</v>
      </c>
      <c r="L132" s="273">
        <v>0.22</v>
      </c>
      <c r="M132" s="273">
        <v>14.6</v>
      </c>
      <c r="N132" s="273">
        <v>0.19</v>
      </c>
      <c r="O132" s="273">
        <v>25</v>
      </c>
      <c r="P132" s="273">
        <v>3.44</v>
      </c>
      <c r="Q132" s="273">
        <v>0.96</v>
      </c>
      <c r="R132" s="273">
        <v>55</v>
      </c>
      <c r="T132" s="129"/>
    </row>
    <row r="133" spans="2:20" ht="12.75">
      <c r="B133" s="130">
        <v>288.75</v>
      </c>
      <c r="C133" s="130">
        <v>289.36</v>
      </c>
      <c r="D133" s="131">
        <f t="shared" si="7"/>
        <v>0.6100000000000136</v>
      </c>
      <c r="E133" s="132"/>
      <c r="F133" s="130">
        <v>0.59</v>
      </c>
      <c r="G133" s="134">
        <f t="shared" si="4"/>
        <v>96.72131147540767</v>
      </c>
      <c r="H133" s="135" t="s">
        <v>219</v>
      </c>
      <c r="I133" s="135">
        <v>14</v>
      </c>
      <c r="K133" s="273" t="s">
        <v>345</v>
      </c>
      <c r="L133" s="273">
        <v>0.3</v>
      </c>
      <c r="M133" s="273">
        <v>19.9</v>
      </c>
      <c r="N133" s="273">
        <v>0.1</v>
      </c>
      <c r="O133" s="273">
        <v>19.4</v>
      </c>
      <c r="P133" s="273">
        <v>4.95</v>
      </c>
      <c r="Q133" s="273">
        <v>1.11</v>
      </c>
      <c r="R133" s="273">
        <v>14</v>
      </c>
      <c r="T133" s="129"/>
    </row>
    <row r="134" spans="2:20" ht="12.75">
      <c r="B134" s="130">
        <v>289.36</v>
      </c>
      <c r="C134" s="130">
        <v>291.08</v>
      </c>
      <c r="D134" s="131">
        <f t="shared" si="7"/>
        <v>1.7199999999999704</v>
      </c>
      <c r="E134" s="132"/>
      <c r="F134" s="130">
        <v>1.56</v>
      </c>
      <c r="G134" s="134">
        <f t="shared" si="4"/>
        <v>90.69767441860621</v>
      </c>
      <c r="H134" s="135" t="s">
        <v>220</v>
      </c>
      <c r="I134" s="135">
        <v>14</v>
      </c>
      <c r="K134" s="273">
        <v>0.01</v>
      </c>
      <c r="L134" s="273">
        <v>0.24</v>
      </c>
      <c r="M134" s="273">
        <v>18.4</v>
      </c>
      <c r="N134" s="273">
        <v>0.11</v>
      </c>
      <c r="O134" s="273">
        <v>18.7</v>
      </c>
      <c r="P134" s="273">
        <v>3.51</v>
      </c>
      <c r="Q134" s="273">
        <v>0.85</v>
      </c>
      <c r="R134" s="273">
        <v>28</v>
      </c>
      <c r="T134" s="129"/>
    </row>
    <row r="135" spans="2:20" ht="12.75">
      <c r="B135" s="130">
        <v>291.08</v>
      </c>
      <c r="C135" s="130">
        <v>294.13</v>
      </c>
      <c r="D135" s="131">
        <f t="shared" si="7"/>
        <v>3.0500000000000114</v>
      </c>
      <c r="E135" s="132"/>
      <c r="F135" s="139">
        <v>2.98</v>
      </c>
      <c r="G135" s="134">
        <f t="shared" si="4"/>
        <v>97.70491803278652</v>
      </c>
      <c r="H135" s="135" t="s">
        <v>221</v>
      </c>
      <c r="I135" s="135">
        <v>14</v>
      </c>
      <c r="K135" s="273" t="s">
        <v>345</v>
      </c>
      <c r="L135" s="273">
        <v>0.13</v>
      </c>
      <c r="M135" s="273">
        <v>11.6</v>
      </c>
      <c r="N135" s="273">
        <v>0.08</v>
      </c>
      <c r="O135" s="273">
        <v>14.6</v>
      </c>
      <c r="P135" s="273">
        <v>2.39</v>
      </c>
      <c r="Q135" s="273">
        <v>0.89</v>
      </c>
      <c r="R135" s="273">
        <v>23</v>
      </c>
      <c r="T135" s="129"/>
    </row>
    <row r="136" spans="2:20" ht="12.75">
      <c r="B136" s="130">
        <v>294.13</v>
      </c>
      <c r="C136" s="130">
        <v>297.18</v>
      </c>
      <c r="D136" s="131">
        <f t="shared" si="7"/>
        <v>3.0500000000000114</v>
      </c>
      <c r="E136" s="132"/>
      <c r="F136" s="139">
        <v>3.02</v>
      </c>
      <c r="G136" s="134">
        <f t="shared" si="4"/>
        <v>99.01639344262259</v>
      </c>
      <c r="H136" s="135" t="s">
        <v>222</v>
      </c>
      <c r="I136" s="135">
        <v>14</v>
      </c>
      <c r="K136" s="273" t="s">
        <v>345</v>
      </c>
      <c r="L136" s="273">
        <v>0.05</v>
      </c>
      <c r="M136" s="273">
        <v>2</v>
      </c>
      <c r="N136" s="273">
        <v>0.05</v>
      </c>
      <c r="O136" s="273">
        <v>10.9</v>
      </c>
      <c r="P136" s="273">
        <v>0.46</v>
      </c>
      <c r="Q136" s="273">
        <v>0.71</v>
      </c>
      <c r="R136" s="273">
        <v>41</v>
      </c>
      <c r="T136" s="129"/>
    </row>
    <row r="137" spans="2:20" ht="12.75">
      <c r="B137" s="130">
        <v>297.18</v>
      </c>
      <c r="C137" s="130">
        <v>300.23</v>
      </c>
      <c r="D137" s="131">
        <f t="shared" si="7"/>
        <v>3.0500000000000114</v>
      </c>
      <c r="E137" s="132"/>
      <c r="F137" s="139">
        <v>2.94</v>
      </c>
      <c r="G137" s="134">
        <f>F137/D137*100</f>
        <v>96.39344262295046</v>
      </c>
      <c r="H137" s="135" t="s">
        <v>223</v>
      </c>
      <c r="I137" s="135">
        <v>14</v>
      </c>
      <c r="K137" s="273" t="s">
        <v>345</v>
      </c>
      <c r="L137" s="273">
        <v>0.04</v>
      </c>
      <c r="M137" s="273">
        <v>2</v>
      </c>
      <c r="N137" s="273">
        <v>0.03</v>
      </c>
      <c r="O137" s="273">
        <v>7.4</v>
      </c>
      <c r="P137" s="273">
        <v>0.44</v>
      </c>
      <c r="Q137" s="273">
        <v>0.77</v>
      </c>
      <c r="R137" s="273">
        <v>38</v>
      </c>
      <c r="T137" s="129"/>
    </row>
  </sheetData>
  <sheetProtection/>
  <printOptions/>
  <pageMargins left="0.75" right="0.5" top="1" bottom="0.75" header="0.5" footer="0.5"/>
  <pageSetup horizontalDpi="300" verticalDpi="300" orientation="portrait" scale="76" r:id="rId1"/>
  <headerFooter alignWithMargins="0">
    <oddFooter>&amp;C&amp;"Arial,Bold"&amp;14SAMPLE LOG</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2012-03-26T16:55:58Z</cp:lastPrinted>
  <dcterms:created xsi:type="dcterms:W3CDTF">2009-04-08T17:26:32Z</dcterms:created>
  <dcterms:modified xsi:type="dcterms:W3CDTF">2012-03-26T16:56:15Z</dcterms:modified>
  <cp:category/>
  <cp:version/>
  <cp:contentType/>
  <cp:contentStatus/>
</cp:coreProperties>
</file>