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9320" windowHeight="11760" activeTab="0"/>
  </bookViews>
  <sheets>
    <sheet name="Cover" sheetId="1" r:id="rId1"/>
    <sheet name="Tech" sheetId="2" r:id="rId2"/>
    <sheet name=" Mag" sheetId="3" r:id="rId3"/>
    <sheet name="Density" sheetId="4" r:id="rId4"/>
    <sheet name="Box" sheetId="5" r:id="rId5"/>
    <sheet name="Contact" sheetId="6" r:id="rId6"/>
    <sheet name="Geo" sheetId="7" r:id="rId7"/>
    <sheet name="Secondary Structure" sheetId="8" r:id="rId8"/>
    <sheet name="Sample" sheetId="9" r:id="rId9"/>
  </sheets>
  <definedNames>
    <definedName name="_xlnm.Print_Titles" localSheetId="6">'Geo'!$1:$4</definedName>
  </definedNames>
  <calcPr fullCalcOnLoad="1"/>
</workbook>
</file>

<file path=xl/sharedStrings.xml><?xml version="1.0" encoding="utf-8"?>
<sst xmlns="http://schemas.openxmlformats.org/spreadsheetml/2006/main" count="708" uniqueCount="264">
  <si>
    <t>LITHOLOGY</t>
  </si>
  <si>
    <t>ALTERATION</t>
  </si>
  <si>
    <t>MINERALS</t>
  </si>
  <si>
    <t>INTERVAL</t>
  </si>
  <si>
    <t>Type</t>
  </si>
  <si>
    <t>Other</t>
  </si>
  <si>
    <t>Intensity</t>
  </si>
  <si>
    <t>Unit</t>
  </si>
  <si>
    <t>Texture</t>
  </si>
  <si>
    <t>From (m)</t>
  </si>
  <si>
    <t>To (m)</t>
  </si>
  <si>
    <t>Interval (m)</t>
  </si>
  <si>
    <t>Recovery (m)</t>
  </si>
  <si>
    <t>Comments</t>
  </si>
  <si>
    <t>Depth (m)</t>
  </si>
  <si>
    <t>Magnetic Susceptiblity</t>
  </si>
  <si>
    <t>Length (cm)</t>
  </si>
  <si>
    <t>Diameter (cm)</t>
  </si>
  <si>
    <t>RQD (m)</t>
  </si>
  <si>
    <t>Hardness</t>
  </si>
  <si>
    <t>Weathering</t>
  </si>
  <si>
    <t>Contractor:</t>
  </si>
  <si>
    <t>Drill:</t>
  </si>
  <si>
    <t>DENSITY LOG</t>
  </si>
  <si>
    <t>Box #</t>
  </si>
  <si>
    <t>%</t>
  </si>
  <si>
    <t>Py %</t>
  </si>
  <si>
    <t>Photo</t>
  </si>
  <si>
    <t>Weight in Water (g)</t>
  </si>
  <si>
    <t>Weight in Air (g)</t>
  </si>
  <si>
    <t>HCl Reactivity</t>
  </si>
  <si>
    <t>Rg %</t>
  </si>
  <si>
    <t>Om %</t>
  </si>
  <si>
    <t>Colour</t>
  </si>
  <si>
    <t>Attitude (TCA)</t>
  </si>
  <si>
    <t xml:space="preserve">Attitude (TRFE) </t>
  </si>
  <si>
    <t>Shade</t>
  </si>
  <si>
    <t>DESCRIPTION</t>
  </si>
  <si>
    <t>Conc. (%)</t>
  </si>
  <si>
    <t>Count</t>
  </si>
  <si>
    <t xml:space="preserve"> Type</t>
  </si>
  <si>
    <t>2° Structure Type</t>
  </si>
  <si>
    <t>SECONDARY STRUCTURE LOG</t>
  </si>
  <si>
    <t>Conc.</t>
  </si>
  <si>
    <t>Hole:__________________________                                     Date:__________________________                                  Page:______ of ______</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</si>
  <si>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</si>
  <si>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</si>
  <si>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</si>
  <si>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</si>
  <si>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</si>
  <si>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</si>
  <si>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</si>
  <si>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</si>
  <si>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</si>
  <si>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</si>
  <si>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</si>
  <si>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</si>
  <si>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</si>
  <si>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</si>
  <si>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</si>
  <si>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</si>
  <si>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</si>
  <si>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</si>
  <si>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</si>
  <si>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</si>
  <si>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</si>
  <si>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</si>
  <si>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</si>
  <si>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</si>
  <si>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</si>
  <si>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</si>
  <si>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</si>
  <si>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</si>
  <si>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</si>
  <si>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</si>
  <si>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</si>
  <si>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</si>
  <si>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</si>
  <si>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</si>
  <si>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OVB</t>
  </si>
  <si>
    <t>W</t>
  </si>
  <si>
    <t>M</t>
  </si>
  <si>
    <t>H</t>
  </si>
  <si>
    <t>G</t>
  </si>
  <si>
    <t>DST</t>
  </si>
  <si>
    <t>FG-MG</t>
  </si>
  <si>
    <t>MD</t>
  </si>
  <si>
    <t>GY</t>
  </si>
  <si>
    <t>BX</t>
  </si>
  <si>
    <t>BD</t>
  </si>
  <si>
    <t>FR</t>
  </si>
  <si>
    <t>ASO</t>
  </si>
  <si>
    <t>1 to 2</t>
  </si>
  <si>
    <t>Rg</t>
  </si>
  <si>
    <r>
      <t xml:space="preserve">Highly brecciated DST.  Brecciation comprises sparry hydrothermal dolomite.  Dissolution textures and vugs disseminated throughout.  Vugs are dominantly Ca filled with few dolmite and Qz filled.  Local bedded relict DST found intermittently where alteration is sparse.  Local zones of highly altered dark black carbonaceous/porous material.  These zones are usually associated with ASO and Rg.  Intervals of highly brecciated DST with rubbly sections hosting FG to MG subhedral to euhedral Rg.  Rg and ASO most abundant on fracture faces and within dolomite/Ca veinlets and vugs.  Fracture faces in more altered zones appear to be coated with pyrobitumen and other carbonaceous materials.  </t>
    </r>
    <r>
      <rPr>
        <b/>
        <sz val="10"/>
        <rFont val="Arial"/>
        <family val="2"/>
      </rPr>
      <t>Rg starts at 12.05m and ends at 40.50m.</t>
    </r>
    <r>
      <rPr>
        <sz val="10"/>
        <rFont val="Arial"/>
        <family val="2"/>
      </rPr>
      <t xml:space="preserve"> Dark grey, highly altered zone with few Rg xstals throughout</t>
    </r>
  </si>
  <si>
    <t>D</t>
  </si>
  <si>
    <t>DK</t>
  </si>
  <si>
    <t>Py</t>
  </si>
  <si>
    <t>Dark grey, highly altered zone with few Rg xstals and ASO alteration throughout</t>
  </si>
  <si>
    <t>SLT</t>
  </si>
  <si>
    <t>FO</t>
  </si>
  <si>
    <t>Medium grey to dark grey SLT with pervasive bedding and FO.  FO defined by dark grey elongated clasts and bedding by alternating dark grey and medium grey bands.  White, non-calcareous veinlets disseminated throughout the unit and appear to follow bedding.  Py is found as blebs and disseminated throughout the uint and few within veinlets running parallel to bedding.  Unable to obtain CN on both ends.</t>
  </si>
  <si>
    <t>BN</t>
  </si>
  <si>
    <r>
      <t xml:space="preserve">Highly brecciated DST.  Brecciation consists of sparry hydrothermal doloimte as well as few solution breccias.  Few vugs disseminated throughout comprising Ca/Dol and Qz, both may contain pyrobitumen, but not all found randomly throughout.  Rg is found mostly on fracture faces, few within seams and within bugs.  Rg tends to be found within weakly calcareous vugs and seams and within few Qz filled vugs. Py is found within veinlets, blebs and breccias.  Py tends to be found associated with dark grey/black dissolution seams.  Stylolites pervasive throughout the unit.  Intermittent bandign (bedding?) where brecciation is sparse.  Vugs tend to become more silica rich as we move into the Sp/Gn mineralization.  </t>
    </r>
    <r>
      <rPr>
        <b/>
        <sz val="10"/>
        <rFont val="Arial"/>
        <family val="2"/>
      </rPr>
      <t>Sp/Gn starts at 108.41m</t>
    </r>
    <r>
      <rPr>
        <sz val="10"/>
        <rFont val="Arial"/>
        <family val="2"/>
      </rPr>
      <t>.  Qz rich vugs associated with Sp/Gn and pyrobitumen.   Few vugs infilled with Dol/Ca along with pyrobitumen.  Few zones where FG Py borders Sp/Gn.</t>
    </r>
  </si>
  <si>
    <t>Highly altered and fractured/rubbly section.  Hosts few Rg xstals along some fracture faces.  ASO present with FG silver mineral and arsenopyrite? With silica brecciated section at approx (103.63m).</t>
  </si>
  <si>
    <t>Sp</t>
  </si>
  <si>
    <t>Gn</t>
  </si>
  <si>
    <t>Sp and Gn found massively with Qz bugs (siliceous fluid?)</t>
  </si>
  <si>
    <t>VT</t>
  </si>
  <si>
    <t>60-65</t>
  </si>
  <si>
    <t>Sparry hydrothermal brecciation fracture comprises FG black carbonaceous material</t>
  </si>
  <si>
    <t xml:space="preserve">Seam hosing Rg </t>
  </si>
  <si>
    <t>Highly altered black rock with ASO along fracture surface and carbonaceous material. Rg within the system</t>
  </si>
  <si>
    <t>Hydrothermal Dolomite veinlet ~2.5cm</t>
  </si>
  <si>
    <t>Non-Calcareous VT within SLT</t>
  </si>
  <si>
    <t>Series of alteration seams hosting 60% Rg (non calcareous and found just before rubbly zone</t>
  </si>
  <si>
    <t>Hydrothermal dolomite</t>
  </si>
  <si>
    <t>Py veinlet within SLT</t>
  </si>
  <si>
    <t>Rg fracture surface</t>
  </si>
  <si>
    <t>weakly calcareous veinlet hosting Rg</t>
  </si>
  <si>
    <t>Stylolite (infilled with dark black material)</t>
  </si>
  <si>
    <t>Rg hosted fracture</t>
  </si>
  <si>
    <t>Dk Gy band within DST</t>
  </si>
  <si>
    <t>Rg within DST</t>
  </si>
  <si>
    <t>Sp veinlet</t>
  </si>
  <si>
    <t>Qz veinlet ~4cm with stylolites bordering comprising Py and pyrobitumen</t>
  </si>
  <si>
    <t>Py and Sp veinlet</t>
  </si>
  <si>
    <t>Sp veinlet with Py along borders</t>
  </si>
  <si>
    <t>Sp and Py veinlet</t>
  </si>
  <si>
    <t>Dissolution seams hosting Py</t>
  </si>
  <si>
    <t>Py veinlet</t>
  </si>
  <si>
    <t>Rg fracture face</t>
  </si>
  <si>
    <t>x</t>
  </si>
  <si>
    <t>EOH</t>
  </si>
  <si>
    <t>SED</t>
  </si>
  <si>
    <t>Intermittent massive lithified Qz sandstone, SLT, DST, and bedded Qz sandstone.  Top contact from 182.42 have DST to silt then at 182.42 from SLT to bedded Qz sandstone.  Qz sandstone unit hosts fine grained Py and a silver mineral too small to identify.  SLT within this unit is bedded, and hosts Py veins.  Rg is found along the contact between SLT and DST, found along the SLT fracture face.  SLT is defined by alternating dark grey and medium grey beds with weakly calcareous veinlets pervasive and randomly oriented througout the unit. DST is brecciated (hydrothermal dolomite) with few Qz veinlets pervasive throughout.</t>
  </si>
  <si>
    <t>Alternating DK and MD GY beds of SLT.  Weakly calcareous veinlets pervasive and randomly oriented throughout.  Py found as blebs and within white, weakly calcareous veinlets.</t>
  </si>
  <si>
    <t>CN</t>
  </si>
  <si>
    <t>Contact b/w SLT and Qz SST</t>
  </si>
  <si>
    <t>Siltstone bedding</t>
  </si>
  <si>
    <t>Sp within Qz veinlet</t>
  </si>
  <si>
    <t>Sp veinlet ~ 2mm</t>
  </si>
  <si>
    <t>Dolomite veinlet ~4cm with Sp and pyrobitumen</t>
  </si>
  <si>
    <t>Qz SST bed b/w SLT</t>
  </si>
  <si>
    <t>DST - Highly brecciated into SLT</t>
  </si>
  <si>
    <t>SLT into DST</t>
  </si>
  <si>
    <t>DST into SLT</t>
  </si>
  <si>
    <t xml:space="preserve">SLT  </t>
  </si>
  <si>
    <t>SLT bedding (defined by MD GY and DK GY bands)</t>
  </si>
  <si>
    <t>Standard (CDN-GS-8B)</t>
  </si>
  <si>
    <t>Blank</t>
  </si>
  <si>
    <t>Duplicate</t>
  </si>
  <si>
    <t>I079445</t>
  </si>
  <si>
    <t>I079446</t>
  </si>
  <si>
    <t>I079447</t>
  </si>
  <si>
    <t>I079448</t>
  </si>
  <si>
    <t>I079449</t>
  </si>
  <si>
    <t>I079450</t>
  </si>
  <si>
    <t>I079451</t>
  </si>
  <si>
    <t>I079452</t>
  </si>
  <si>
    <t>I079453</t>
  </si>
  <si>
    <t>I079454</t>
  </si>
  <si>
    <t>I079455</t>
  </si>
  <si>
    <t>I079456</t>
  </si>
  <si>
    <t>I079457</t>
  </si>
  <si>
    <t>I079458</t>
  </si>
  <si>
    <t>I079459</t>
  </si>
  <si>
    <t>I079460</t>
  </si>
  <si>
    <t>I079461</t>
  </si>
  <si>
    <t>I079462</t>
  </si>
  <si>
    <t>I079463</t>
  </si>
  <si>
    <t>I079464</t>
  </si>
  <si>
    <t>I079465</t>
  </si>
  <si>
    <t>I079466</t>
  </si>
  <si>
    <t>I079467</t>
  </si>
  <si>
    <t>I079468</t>
  </si>
  <si>
    <t>I079469</t>
  </si>
  <si>
    <t>I079470</t>
  </si>
  <si>
    <t>I079471</t>
  </si>
  <si>
    <t>I079472</t>
  </si>
  <si>
    <t>I079473</t>
  </si>
  <si>
    <t>I079474</t>
  </si>
  <si>
    <t>I079475</t>
  </si>
  <si>
    <t>I079476</t>
  </si>
  <si>
    <t>I079477</t>
  </si>
  <si>
    <t>I079478</t>
  </si>
  <si>
    <t>I079479</t>
  </si>
  <si>
    <t>I079480</t>
  </si>
  <si>
    <t>I079481</t>
  </si>
  <si>
    <t>I079482</t>
  </si>
  <si>
    <t>I079483</t>
  </si>
  <si>
    <t>I079484</t>
  </si>
  <si>
    <t>I079485</t>
  </si>
  <si>
    <t>I079486</t>
  </si>
  <si>
    <t>I079487</t>
  </si>
  <si>
    <t>I079488</t>
  </si>
  <si>
    <t>I079489</t>
  </si>
  <si>
    <t>I079490</t>
  </si>
  <si>
    <t>I079491</t>
  </si>
  <si>
    <t>I079492</t>
  </si>
  <si>
    <t>I079493</t>
  </si>
  <si>
    <t>I079494</t>
  </si>
  <si>
    <t>I079495</t>
  </si>
  <si>
    <t>I079496</t>
  </si>
  <si>
    <t>I079497</t>
  </si>
  <si>
    <t>I079498</t>
  </si>
  <si>
    <t>I079499</t>
  </si>
  <si>
    <t>I079500</t>
  </si>
  <si>
    <t>I078651</t>
  </si>
  <si>
    <t>I078652</t>
  </si>
  <si>
    <t>I078653</t>
  </si>
  <si>
    <t>I078654</t>
  </si>
  <si>
    <t>I078655</t>
  </si>
  <si>
    <t>I078656</t>
  </si>
  <si>
    <t>I078657</t>
  </si>
  <si>
    <t>I078658</t>
  </si>
  <si>
    <t>I078659</t>
  </si>
  <si>
    <t>I078660</t>
  </si>
  <si>
    <t>I078661</t>
  </si>
  <si>
    <t>I078662</t>
  </si>
  <si>
    <t>I078663</t>
  </si>
  <si>
    <t>I078664</t>
  </si>
  <si>
    <t>I078665</t>
  </si>
  <si>
    <t>I078666</t>
  </si>
  <si>
    <t>I078667</t>
  </si>
  <si>
    <t>I078668</t>
  </si>
  <si>
    <t>I078669</t>
  </si>
  <si>
    <t>&lt;0.01</t>
  </si>
  <si>
    <t>-</t>
  </si>
  <si>
    <t>&lt;5</t>
  </si>
  <si>
    <t>Standard C-5</t>
  </si>
  <si>
    <t>Standard C-3</t>
  </si>
  <si>
    <t>Recovery (%)</t>
  </si>
  <si>
    <t>Sample</t>
  </si>
  <si>
    <t>Batch</t>
  </si>
  <si>
    <t>Au (g/t)</t>
  </si>
  <si>
    <t>As (ppm)</t>
  </si>
  <si>
    <t>Tl (ppm)</t>
  </si>
  <si>
    <t>Pb (ppm)</t>
  </si>
  <si>
    <t>Zn (ppm)</t>
  </si>
  <si>
    <t>I078445 to I078669</t>
  </si>
  <si>
    <t>6, 7, 8</t>
  </si>
  <si>
    <t>C11-03</t>
  </si>
  <si>
    <t>Beaudoin</t>
  </si>
  <si>
    <t>NTW</t>
  </si>
  <si>
    <t>A. Mitchell</t>
  </si>
  <si>
    <t>Compass</t>
  </si>
  <si>
    <t>OVB/casing, no recovery.</t>
  </si>
  <si>
    <t>Highly brecciated DST</t>
  </si>
  <si>
    <t>SLT with pervasive bedding and FO</t>
  </si>
  <si>
    <t>Highly brecciated DST.</t>
  </si>
  <si>
    <t>Sp and Gn found massively with Qz vugs</t>
  </si>
  <si>
    <t>Interbedded Qz sandstone, SLT, DST</t>
  </si>
  <si>
    <t>Alternating DK and MD GY beds of SLT</t>
  </si>
  <si>
    <t>Crag</t>
  </si>
  <si>
    <t>&lt;0.02</t>
  </si>
  <si>
    <t>Hole: C-11-03___________                                                          Page  4 of 11</t>
  </si>
  <si>
    <t>Hole: C 11-03                                                                                                Name: CRAG                                                                                    Page 8 of 11</t>
  </si>
  <si>
    <t>Hole: C 11-03                                                                                                      Name: CRAG                                                                                                         Page 9 of 11</t>
  </si>
  <si>
    <t>Ag (ppm)</t>
  </si>
  <si>
    <t>Hg (ppm)</t>
  </si>
  <si>
    <t>Sb (ppm)</t>
  </si>
  <si>
    <t>&gt;100</t>
  </si>
  <si>
    <t>&lt;0.05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</si>
</sst>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color indexed="63"/>
      </right>
      <top style="thin"/>
      <bottom style="thin"/>
    </border>
    <border>
      <left style="thin"/>
      <right style="dashed"/>
      <top style="thin"/>
      <bottom style="thin"/>
    </border>
    <border>
      <left>
        <color indexed="63"/>
      </left>
      <right style="thin"/>
      <top style="thin"/>
      <bottom style="thin"/>
    </border>
    <border>
      <left style="thin"/>
      <right style="dotted"/>
      <top style="thin"/>
      <bottom style="thin"/>
    </border>
    <border>
      <left style="dotted"/>
      <right style="thin"/>
      <top style="thin"/>
      <bottom style="thin"/>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22"/>
      </left>
      <right style="thin">
        <color indexed="22"/>
      </right>
      <top>
        <color indexed="63"/>
      </top>
      <bottom>
        <color indexed="63"/>
      </bottom>
    </border>
    <border>
      <left style="thin">
        <color theme="0" tint="-0.3499799966812134"/>
      </left>
      <right style="thin">
        <color theme="0" tint="-0.3499799966812134"/>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5">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172" fontId="0" fillId="0" borderId="0" xfId="0" applyNumberForma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6" fillId="0" borderId="0" xfId="0" applyFont="1" applyAlignment="1">
      <alignment horizontal="left" vertical="center" textRotation="180"/>
    </xf>
    <xf numFmtId="0" fontId="0" fillId="0" borderId="0" xfId="0" applyAlignment="1">
      <alignment horizontal="left" vertical="center" textRotation="180"/>
    </xf>
    <xf numFmtId="0" fontId="0" fillId="0" borderId="0" xfId="0" applyBorder="1" applyAlignment="1">
      <alignment horizontal="center" vertical="center" textRotation="180"/>
    </xf>
    <xf numFmtId="0" fontId="0" fillId="0" borderId="0" xfId="0" applyFont="1" applyAlignment="1">
      <alignment vertical="center"/>
    </xf>
    <xf numFmtId="0" fontId="0" fillId="0" borderId="0" xfId="0" applyFont="1" applyAlignment="1">
      <alignmen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ont="1" applyBorder="1" applyAlignment="1">
      <alignment/>
    </xf>
    <xf numFmtId="0" fontId="1" fillId="0" borderId="12" xfId="0" applyFont="1" applyBorder="1" applyAlignment="1">
      <alignment horizontal="center" textRotation="90"/>
    </xf>
    <xf numFmtId="0" fontId="1" fillId="0" borderId="22" xfId="0" applyFont="1" applyBorder="1" applyAlignment="1">
      <alignment horizontal="center" textRotation="90"/>
    </xf>
    <xf numFmtId="0" fontId="1" fillId="0" borderId="23" xfId="0" applyFont="1" applyBorder="1" applyAlignment="1">
      <alignment horizontal="center" textRotation="90"/>
    </xf>
    <xf numFmtId="0" fontId="1" fillId="0" borderId="24" xfId="0" applyFont="1" applyBorder="1" applyAlignment="1">
      <alignment horizontal="center" textRotation="90"/>
    </xf>
    <xf numFmtId="2" fontId="1" fillId="0" borderId="12" xfId="0" applyNumberFormat="1" applyFont="1" applyBorder="1" applyAlignment="1">
      <alignment horizontal="center" textRotation="90"/>
    </xf>
    <xf numFmtId="0" fontId="1" fillId="0" borderId="25" xfId="0" applyFont="1" applyBorder="1" applyAlignment="1">
      <alignment horizontal="center" textRotation="90" wrapText="1"/>
    </xf>
    <xf numFmtId="0" fontId="1" fillId="0" borderId="26"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18" xfId="0" applyBorder="1" applyAlignment="1">
      <alignment wrapText="1"/>
    </xf>
    <xf numFmtId="0" fontId="0" fillId="0" borderId="18" xfId="0" applyBorder="1" applyAlignment="1">
      <alignment horizontal="center" vertical="center" wrapText="1"/>
    </xf>
    <xf numFmtId="0" fontId="0" fillId="0" borderId="18" xfId="0" applyBorder="1" applyAlignment="1">
      <alignment horizontal="center"/>
    </xf>
    <xf numFmtId="2" fontId="1" fillId="0" borderId="12" xfId="0" applyNumberFormat="1" applyFont="1" applyBorder="1" applyAlignment="1">
      <alignment horizontal="center" vertical="center"/>
    </xf>
    <xf numFmtId="0" fontId="0" fillId="0" borderId="27" xfId="0" applyBorder="1" applyAlignment="1">
      <alignment horizontal="center"/>
    </xf>
    <xf numFmtId="2" fontId="4" fillId="0" borderId="28" xfId="0" applyNumberFormat="1" applyFont="1" applyBorder="1" applyAlignment="1">
      <alignment horizontal="center" vertical="center"/>
    </xf>
    <xf numFmtId="0" fontId="7" fillId="0" borderId="0" xfId="0" applyFont="1" applyAlignment="1">
      <alignment vertical="center" textRotation="180" wrapText="1"/>
    </xf>
    <xf numFmtId="0" fontId="0" fillId="0" borderId="18" xfId="0" applyBorder="1" applyAlignment="1">
      <alignment horizontal="center"/>
    </xf>
    <xf numFmtId="0" fontId="5" fillId="0" borderId="18" xfId="0" applyFont="1" applyBorder="1" applyAlignment="1">
      <alignment horizontal="right" vertical="center"/>
    </xf>
    <xf numFmtId="2" fontId="5" fillId="0" borderId="0" xfId="0" applyNumberFormat="1" applyFont="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18" xfId="0" applyFont="1" applyBorder="1" applyAlignment="1">
      <alignment horizontal="center" vertical="center" wrapText="1"/>
    </xf>
    <xf numFmtId="0" fontId="3" fillId="0" borderId="18" xfId="0" applyNumberFormat="1"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5" xfId="0" applyFont="1" applyBorder="1" applyAlignment="1">
      <alignment horizontal="center" textRotation="90"/>
    </xf>
    <xf numFmtId="0" fontId="10" fillId="0" borderId="26"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9"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2" fontId="1" fillId="0" borderId="12" xfId="0" applyNumberFormat="1" applyFont="1" applyBorder="1" applyAlignment="1">
      <alignment horizontal="center" textRotation="90" wrapText="1"/>
    </xf>
    <xf numFmtId="2" fontId="0" fillId="0" borderId="18" xfId="0" applyNumberFormat="1" applyBorder="1" applyAlignment="1">
      <alignment wrapText="1"/>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30" xfId="0" applyBorder="1" applyAlignment="1">
      <alignment/>
    </xf>
    <xf numFmtId="0" fontId="0" fillId="0" borderId="30"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31" xfId="0" applyFont="1" applyBorder="1" applyAlignment="1">
      <alignment horizontal="left"/>
    </xf>
    <xf numFmtId="0" fontId="0" fillId="0" borderId="31"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32"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3" xfId="0" applyFont="1" applyBorder="1" applyAlignment="1">
      <alignment horizontal="center"/>
    </xf>
    <xf numFmtId="1" fontId="0" fillId="0" borderId="33" xfId="0" applyNumberFormat="1" applyFont="1" applyBorder="1" applyAlignment="1">
      <alignment horizontal="center"/>
    </xf>
    <xf numFmtId="2" fontId="0" fillId="0" borderId="34" xfId="0" applyNumberFormat="1" applyFont="1" applyBorder="1" applyAlignment="1">
      <alignment/>
    </xf>
    <xf numFmtId="1" fontId="0" fillId="0" borderId="34" xfId="0" applyNumberFormat="1" applyFont="1" applyBorder="1" applyAlignment="1">
      <alignment horizontal="center"/>
    </xf>
    <xf numFmtId="172" fontId="0" fillId="0" borderId="34" xfId="0" applyNumberFormat="1" applyFont="1" applyBorder="1" applyAlignment="1">
      <alignment horizontal="center"/>
    </xf>
    <xf numFmtId="0" fontId="0" fillId="0" borderId="34" xfId="0" applyFont="1" applyBorder="1" applyAlignment="1">
      <alignment/>
    </xf>
    <xf numFmtId="2" fontId="0" fillId="0" borderId="33" xfId="0" applyNumberFormat="1" applyFont="1" applyBorder="1" applyAlignment="1">
      <alignment horizontal="center"/>
    </xf>
    <xf numFmtId="1" fontId="0" fillId="0" borderId="33" xfId="0" applyNumberFormat="1" applyBorder="1" applyAlignment="1">
      <alignment horizontal="center"/>
    </xf>
    <xf numFmtId="172" fontId="0" fillId="0" borderId="33" xfId="0" applyNumberFormat="1" applyFont="1" applyBorder="1" applyAlignment="1">
      <alignment horizontal="center"/>
    </xf>
    <xf numFmtId="0" fontId="0" fillId="0" borderId="33" xfId="0" applyBorder="1" applyAlignment="1">
      <alignment horizontal="center"/>
    </xf>
    <xf numFmtId="1" fontId="0" fillId="0" borderId="34" xfId="0" applyNumberFormat="1" applyFont="1" applyBorder="1" applyAlignment="1">
      <alignment/>
    </xf>
    <xf numFmtId="172" fontId="0" fillId="0" borderId="34" xfId="0" applyNumberFormat="1" applyFont="1" applyBorder="1" applyAlignment="1">
      <alignment/>
    </xf>
    <xf numFmtId="2" fontId="0" fillId="0" borderId="35" xfId="0" applyNumberFormat="1" applyBorder="1" applyAlignment="1">
      <alignment horizontal="left"/>
    </xf>
    <xf numFmtId="2" fontId="0" fillId="0" borderId="36" xfId="0" applyNumberFormat="1" applyFont="1" applyBorder="1" applyAlignment="1">
      <alignment/>
    </xf>
    <xf numFmtId="1" fontId="0" fillId="0" borderId="36" xfId="0" applyNumberFormat="1" applyFont="1" applyBorder="1" applyAlignment="1">
      <alignment/>
    </xf>
    <xf numFmtId="172" fontId="0" fillId="0" borderId="36" xfId="0" applyNumberFormat="1" applyFont="1" applyBorder="1" applyAlignment="1">
      <alignment/>
    </xf>
    <xf numFmtId="0" fontId="0" fillId="0" borderId="36" xfId="0" applyFont="1" applyBorder="1" applyAlignment="1">
      <alignment/>
    </xf>
    <xf numFmtId="0" fontId="1" fillId="0" borderId="0" xfId="0" applyFont="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right"/>
    </xf>
    <xf numFmtId="2" fontId="0" fillId="0" borderId="39" xfId="0" applyNumberFormat="1" applyBorder="1" applyAlignment="1">
      <alignment horizontal="right"/>
    </xf>
    <xf numFmtId="2" fontId="0" fillId="0" borderId="39" xfId="0" applyNumberFormat="1" applyFont="1" applyBorder="1" applyAlignment="1">
      <alignment horizontal="center"/>
    </xf>
    <xf numFmtId="2" fontId="0" fillId="0" borderId="39" xfId="0" applyNumberFormat="1" applyBorder="1" applyAlignment="1">
      <alignment/>
    </xf>
    <xf numFmtId="0" fontId="0" fillId="0" borderId="40" xfId="0" applyFont="1" applyBorder="1" applyAlignment="1">
      <alignment horizontal="right"/>
    </xf>
    <xf numFmtId="0" fontId="0" fillId="0" borderId="41" xfId="0" applyFont="1" applyBorder="1" applyAlignment="1">
      <alignment horizontal="right"/>
    </xf>
    <xf numFmtId="0" fontId="0" fillId="0" borderId="39" xfId="0" applyBorder="1" applyAlignment="1">
      <alignment/>
    </xf>
    <xf numFmtId="0" fontId="0" fillId="0" borderId="39" xfId="0" applyBorder="1" applyAlignment="1">
      <alignment horizontal="right"/>
    </xf>
    <xf numFmtId="2" fontId="0" fillId="0" borderId="39" xfId="0" applyNumberFormat="1" applyBorder="1" applyAlignment="1">
      <alignment horizontal="center"/>
    </xf>
    <xf numFmtId="2" fontId="0" fillId="0" borderId="42" xfId="0" applyNumberFormat="1" applyFont="1" applyBorder="1" applyAlignment="1">
      <alignment horizontal="center"/>
    </xf>
    <xf numFmtId="2" fontId="0" fillId="0" borderId="43"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0" fontId="0" fillId="0" borderId="18" xfId="0" applyFont="1" applyBorder="1" applyAlignment="1">
      <alignment wrapText="1"/>
    </xf>
    <xf numFmtId="0" fontId="0" fillId="0" borderId="44" xfId="0" applyBorder="1" applyAlignment="1">
      <alignment horizontal="center"/>
    </xf>
    <xf numFmtId="0" fontId="0" fillId="0" borderId="45"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0" fontId="0" fillId="0" borderId="18" xfId="0" applyNumberFormat="1" applyFont="1" applyBorder="1" applyAlignment="1">
      <alignment horizontal="center"/>
    </xf>
    <xf numFmtId="0" fontId="0" fillId="0" borderId="18" xfId="0" applyFont="1" applyBorder="1" applyAlignment="1">
      <alignment horizontal="center"/>
    </xf>
    <xf numFmtId="16" fontId="0" fillId="0" borderId="17" xfId="0" applyNumberFormat="1" applyBorder="1" applyAlignment="1">
      <alignment horizontal="center"/>
    </xf>
    <xf numFmtId="0" fontId="0" fillId="0" borderId="17"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15" xfId="0" applyFont="1" applyBorder="1" applyAlignment="1">
      <alignment horizontal="center"/>
    </xf>
    <xf numFmtId="2" fontId="0" fillId="0" borderId="46" xfId="0" applyNumberFormat="1" applyFill="1" applyBorder="1" applyAlignment="1">
      <alignment/>
    </xf>
    <xf numFmtId="0" fontId="0" fillId="0" borderId="10" xfId="0" applyFont="1" applyBorder="1" applyAlignment="1">
      <alignment/>
    </xf>
    <xf numFmtId="0" fontId="0" fillId="0" borderId="46" xfId="0" applyFont="1" applyFill="1" applyBorder="1" applyAlignment="1">
      <alignment/>
    </xf>
    <xf numFmtId="0" fontId="0" fillId="0" borderId="0" xfId="0" applyFont="1" applyFill="1" applyBorder="1" applyAlignment="1">
      <alignment/>
    </xf>
    <xf numFmtId="0" fontId="0" fillId="0" borderId="47" xfId="0" applyFont="1" applyFill="1" applyBorder="1" applyAlignment="1">
      <alignment horizontal="center"/>
    </xf>
    <xf numFmtId="2" fontId="0" fillId="0" borderId="10" xfId="0" applyNumberFormat="1" applyFont="1" applyBorder="1" applyAlignment="1">
      <alignment wrapText="1"/>
    </xf>
    <xf numFmtId="0" fontId="0" fillId="0" borderId="0" xfId="0" applyFont="1" applyFill="1" applyBorder="1" applyAlignment="1">
      <alignment horizontal="center"/>
    </xf>
    <xf numFmtId="2" fontId="0" fillId="0" borderId="48" xfId="0" applyNumberFormat="1" applyBorder="1" applyAlignment="1">
      <alignment/>
    </xf>
    <xf numFmtId="2" fontId="0" fillId="0" borderId="48" xfId="0" applyNumberFormat="1" applyBorder="1" applyAlignment="1">
      <alignment horizontal="right"/>
    </xf>
    <xf numFmtId="2" fontId="0" fillId="0" borderId="0" xfId="0" applyNumberFormat="1" applyFont="1" applyBorder="1" applyAlignment="1">
      <alignment/>
    </xf>
    <xf numFmtId="1" fontId="0" fillId="0" borderId="48" xfId="0" applyNumberFormat="1" applyBorder="1" applyAlignment="1">
      <alignment/>
    </xf>
    <xf numFmtId="0" fontId="0" fillId="0" borderId="48" xfId="0" applyBorder="1" applyAlignment="1">
      <alignment horizontal="right" wrapText="1"/>
    </xf>
    <xf numFmtId="0" fontId="0" fillId="0" borderId="48" xfId="0" applyBorder="1" applyAlignment="1">
      <alignment horizontal="right"/>
    </xf>
    <xf numFmtId="0" fontId="0" fillId="0" borderId="48" xfId="0" applyBorder="1" applyAlignment="1">
      <alignment/>
    </xf>
    <xf numFmtId="0" fontId="0" fillId="0" borderId="0" xfId="0" applyFill="1" applyAlignment="1">
      <alignment/>
    </xf>
    <xf numFmtId="2" fontId="0" fillId="0" borderId="48" xfId="0" applyNumberFormat="1" applyBorder="1" applyAlignment="1">
      <alignment horizontal="center"/>
    </xf>
    <xf numFmtId="2" fontId="0" fillId="0" borderId="48" xfId="0" applyNumberFormat="1" applyBorder="1" applyAlignment="1">
      <alignment wrapText="1"/>
    </xf>
    <xf numFmtId="2" fontId="0" fillId="0" borderId="48" xfId="0" applyNumberFormat="1" applyFont="1" applyBorder="1" applyAlignment="1">
      <alignment wrapText="1"/>
    </xf>
    <xf numFmtId="2" fontId="0" fillId="0" borderId="48" xfId="0" applyNumberFormat="1" applyFont="1" applyBorder="1" applyAlignment="1">
      <alignment/>
    </xf>
    <xf numFmtId="2" fontId="0" fillId="0" borderId="48" xfId="0" applyNumberFormat="1" applyFill="1" applyBorder="1" applyAlignment="1">
      <alignment/>
    </xf>
    <xf numFmtId="0" fontId="0" fillId="0" borderId="48" xfId="0" applyFont="1" applyBorder="1" applyAlignment="1">
      <alignment/>
    </xf>
    <xf numFmtId="0" fontId="0" fillId="0" borderId="48" xfId="0" applyFill="1" applyBorder="1" applyAlignment="1">
      <alignment horizontal="right"/>
    </xf>
    <xf numFmtId="2" fontId="2" fillId="0" borderId="49" xfId="0" applyNumberFormat="1" applyFont="1" applyBorder="1" applyAlignment="1">
      <alignment horizontal="center" textRotation="90"/>
    </xf>
    <xf numFmtId="1" fontId="2" fillId="0" borderId="49" xfId="0" applyNumberFormat="1" applyFont="1" applyBorder="1" applyAlignment="1">
      <alignment horizontal="center" textRotation="90"/>
    </xf>
    <xf numFmtId="0" fontId="2" fillId="0" borderId="49" xfId="0" applyFont="1" applyBorder="1" applyAlignment="1">
      <alignment horizontal="center" textRotation="90"/>
    </xf>
    <xf numFmtId="0" fontId="2" fillId="0" borderId="50" xfId="0" applyFont="1" applyBorder="1" applyAlignment="1">
      <alignment horizontal="center" textRotation="90"/>
    </xf>
    <xf numFmtId="0" fontId="2" fillId="0" borderId="50" xfId="0" applyFont="1" applyFill="1" applyBorder="1" applyAlignment="1">
      <alignment horizontal="center" textRotation="90"/>
    </xf>
    <xf numFmtId="0" fontId="2" fillId="0" borderId="49" xfId="0" applyFont="1" applyBorder="1" applyAlignment="1">
      <alignment horizontal="center" vertical="center"/>
    </xf>
    <xf numFmtId="0" fontId="6" fillId="0" borderId="0" xfId="0" applyFont="1" applyAlignment="1">
      <alignment horizontal="left" vertical="center" textRotation="180" wrapText="1"/>
    </xf>
    <xf numFmtId="2" fontId="0" fillId="0" borderId="12" xfId="0" applyNumberFormat="1" applyBorder="1" applyAlignment="1">
      <alignment horizontal="center"/>
    </xf>
    <xf numFmtId="0" fontId="3" fillId="0" borderId="0" xfId="0" applyFont="1" applyBorder="1" applyAlignment="1">
      <alignment horizontal="center"/>
    </xf>
    <xf numFmtId="0" fontId="0" fillId="0" borderId="18" xfId="0" applyBorder="1" applyAlignment="1">
      <alignment horizontal="center"/>
    </xf>
    <xf numFmtId="0" fontId="7" fillId="0" borderId="0" xfId="0" applyFont="1" applyAlignment="1">
      <alignment horizontal="center" vertical="center" textRotation="180" wrapText="1"/>
    </xf>
    <xf numFmtId="2" fontId="2" fillId="33" borderId="49" xfId="0" applyNumberFormat="1" applyFont="1" applyFill="1" applyBorder="1" applyAlignment="1">
      <alignment horizontal="center" textRotation="90"/>
    </xf>
    <xf numFmtId="1" fontId="2" fillId="33" borderId="49" xfId="0" applyNumberFormat="1" applyFont="1" applyFill="1" applyBorder="1" applyAlignment="1">
      <alignment horizontal="center" textRotation="90"/>
    </xf>
    <xf numFmtId="0" fontId="0" fillId="33" borderId="0" xfId="0" applyFill="1" applyAlignment="1">
      <alignment/>
    </xf>
    <xf numFmtId="0" fontId="0" fillId="0" borderId="39" xfId="0" applyFont="1" applyBorder="1" applyAlignment="1">
      <alignment horizontal="left"/>
    </xf>
    <xf numFmtId="0" fontId="0" fillId="0" borderId="42" xfId="0" applyBorder="1" applyAlignment="1">
      <alignment horizontal="center"/>
    </xf>
    <xf numFmtId="0" fontId="0" fillId="0" borderId="51" xfId="0" applyFont="1" applyBorder="1" applyAlignment="1">
      <alignment horizontal="center"/>
    </xf>
    <xf numFmtId="0" fontId="0" fillId="0" borderId="43" xfId="0" applyFont="1" applyBorder="1" applyAlignment="1">
      <alignment horizontal="left"/>
    </xf>
    <xf numFmtId="0" fontId="0" fillId="0" borderId="39" xfId="0" applyBorder="1" applyAlignment="1">
      <alignment horizontal="center"/>
    </xf>
    <xf numFmtId="0" fontId="0" fillId="0" borderId="39" xfId="0" applyFont="1" applyBorder="1" applyAlignment="1">
      <alignment horizontal="center"/>
    </xf>
    <xf numFmtId="0" fontId="0" fillId="0" borderId="39" xfId="0" applyBorder="1" applyAlignment="1">
      <alignment horizontal="left"/>
    </xf>
    <xf numFmtId="0" fontId="0" fillId="0" borderId="52" xfId="0" applyBorder="1" applyAlignment="1">
      <alignment horizontal="left" vertical="top" wrapText="1"/>
    </xf>
    <xf numFmtId="0" fontId="0" fillId="0" borderId="13" xfId="0" applyFont="1" applyBorder="1" applyAlignment="1">
      <alignment horizontal="left" vertical="top" wrapText="1"/>
    </xf>
    <xf numFmtId="0" fontId="0" fillId="0" borderId="53"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0" borderId="30" xfId="0" applyFont="1" applyBorder="1" applyAlignment="1">
      <alignment horizontal="left" vertical="top" wrapText="1"/>
    </xf>
    <xf numFmtId="0" fontId="0" fillId="0" borderId="56" xfId="0" applyFont="1" applyBorder="1" applyAlignment="1">
      <alignment horizontal="left" vertical="top" wrapText="1"/>
    </xf>
    <xf numFmtId="0" fontId="0" fillId="0" borderId="39" xfId="0" applyBorder="1" applyAlignment="1">
      <alignment horizontal="left" wrapText="1"/>
    </xf>
    <xf numFmtId="0" fontId="0" fillId="0" borderId="39" xfId="0" applyFont="1" applyBorder="1" applyAlignment="1">
      <alignment horizontal="left" wrapText="1"/>
    </xf>
    <xf numFmtId="0" fontId="0" fillId="0" borderId="57" xfId="0" applyBorder="1" applyAlignment="1">
      <alignment horizontal="center"/>
    </xf>
    <xf numFmtId="0" fontId="0" fillId="0" borderId="58" xfId="0" applyFont="1" applyBorder="1" applyAlignment="1">
      <alignment horizontal="center"/>
    </xf>
    <xf numFmtId="0" fontId="0" fillId="0" borderId="39" xfId="0" applyFont="1" applyBorder="1" applyAlignment="1">
      <alignment horizontal="center"/>
    </xf>
    <xf numFmtId="0" fontId="0" fillId="0" borderId="39" xfId="0" applyFont="1" applyBorder="1" applyAlignment="1">
      <alignment horizontal="left"/>
    </xf>
    <xf numFmtId="0" fontId="0" fillId="0" borderId="55" xfId="0" applyFont="1" applyBorder="1" applyAlignment="1">
      <alignment horizontal="center"/>
    </xf>
    <xf numFmtId="0" fontId="0" fillId="0" borderId="30" xfId="0" applyFont="1" applyBorder="1" applyAlignment="1">
      <alignment horizontal="center"/>
    </xf>
    <xf numFmtId="0" fontId="0" fillId="0" borderId="56" xfId="0" applyFont="1" applyBorder="1" applyAlignment="1">
      <alignment horizontal="center"/>
    </xf>
    <xf numFmtId="0" fontId="1" fillId="0" borderId="22"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0" fillId="0" borderId="59" xfId="0" applyBorder="1" applyAlignment="1">
      <alignment horizontal="left"/>
    </xf>
    <xf numFmtId="0" fontId="0" fillId="0" borderId="59" xfId="0" applyFont="1" applyBorder="1" applyAlignment="1">
      <alignment horizontal="left"/>
    </xf>
    <xf numFmtId="0" fontId="0" fillId="0" borderId="60" xfId="0" applyFont="1" applyBorder="1" applyAlignment="1">
      <alignment horizontal="left"/>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1" fontId="0" fillId="0" borderId="35" xfId="0" applyNumberFormat="1" applyBorder="1" applyAlignment="1">
      <alignment horizontal="left"/>
    </xf>
    <xf numFmtId="1" fontId="0" fillId="0" borderId="35" xfId="0" applyNumberFormat="1" applyFont="1" applyBorder="1" applyAlignment="1">
      <alignment horizontal="left"/>
    </xf>
    <xf numFmtId="1" fontId="0" fillId="0" borderId="64" xfId="0" applyNumberFormat="1" applyFont="1" applyBorder="1" applyAlignment="1">
      <alignment horizontal="left"/>
    </xf>
    <xf numFmtId="173" fontId="0" fillId="0" borderId="35" xfId="0" applyNumberFormat="1" applyBorder="1" applyAlignment="1">
      <alignment horizontal="left"/>
    </xf>
    <xf numFmtId="173" fontId="0" fillId="0" borderId="35" xfId="0" applyNumberFormat="1" applyFont="1" applyBorder="1" applyAlignment="1">
      <alignment horizontal="left"/>
    </xf>
    <xf numFmtId="173" fontId="0" fillId="0" borderId="64" xfId="0" applyNumberFormat="1" applyFont="1" applyBorder="1" applyAlignment="1">
      <alignment horizontal="left"/>
    </xf>
    <xf numFmtId="0" fontId="13" fillId="0" borderId="39" xfId="0" applyFont="1" applyBorder="1" applyAlignment="1">
      <alignment horizontal="left"/>
    </xf>
    <xf numFmtId="0" fontId="0" fillId="0" borderId="42" xfId="0" applyFont="1" applyBorder="1" applyAlignment="1">
      <alignment horizontal="center"/>
    </xf>
    <xf numFmtId="0" fontId="0" fillId="0" borderId="65" xfId="0" applyFont="1" applyBorder="1" applyAlignment="1">
      <alignment horizontal="center"/>
    </xf>
    <xf numFmtId="1" fontId="0" fillId="0" borderId="30" xfId="0" applyNumberFormat="1" applyFont="1" applyBorder="1" applyAlignment="1">
      <alignment horizontal="left"/>
    </xf>
    <xf numFmtId="1" fontId="0" fillId="0" borderId="56" xfId="0" applyNumberFormat="1" applyFont="1" applyBorder="1" applyAlignment="1">
      <alignment horizontal="left"/>
    </xf>
    <xf numFmtId="173" fontId="0" fillId="0" borderId="30" xfId="0" applyNumberFormat="1" applyBorder="1" applyAlignment="1">
      <alignment horizontal="left"/>
    </xf>
    <xf numFmtId="173" fontId="0" fillId="0" borderId="30" xfId="0" applyNumberFormat="1" applyFont="1" applyBorder="1" applyAlignment="1">
      <alignment horizontal="left"/>
    </xf>
    <xf numFmtId="0" fontId="0" fillId="0" borderId="30" xfId="0" applyBorder="1" applyAlignment="1">
      <alignment horizontal="left"/>
    </xf>
    <xf numFmtId="0" fontId="0" fillId="0" borderId="30" xfId="0" applyFont="1" applyBorder="1" applyAlignment="1">
      <alignment horizontal="left"/>
    </xf>
    <xf numFmtId="0" fontId="0" fillId="0" borderId="30" xfId="0" applyBorder="1" applyAlignment="1">
      <alignment/>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174" fontId="12" fillId="34" borderId="66" xfId="0" applyNumberFormat="1" applyFont="1" applyFill="1" applyBorder="1" applyAlignment="1" applyProtection="1">
      <alignment horizontal="center" vertical="center"/>
      <protection/>
    </xf>
    <xf numFmtId="174" fontId="12" fillId="34" borderId="67" xfId="0" applyNumberFormat="1" applyFont="1" applyFill="1" applyBorder="1" applyAlignment="1" applyProtection="1">
      <alignment horizontal="center" vertical="center"/>
      <protection/>
    </xf>
    <xf numFmtId="174" fontId="12" fillId="34" borderId="68" xfId="0" applyNumberFormat="1"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30" xfId="0" applyFont="1" applyBorder="1" applyAlignment="1">
      <alignment/>
    </xf>
    <xf numFmtId="0" fontId="0" fillId="0" borderId="35" xfId="0" applyFont="1" applyBorder="1" applyAlignment="1">
      <alignment horizontal="left"/>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35" xfId="0" applyBorder="1" applyAlignment="1">
      <alignment horizontal="left"/>
    </xf>
    <xf numFmtId="0" fontId="0" fillId="0" borderId="0" xfId="0" applyAlignment="1">
      <alignment horizontal="center" vertical="center" textRotation="180"/>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6" fillId="0" borderId="0" xfId="0" applyFont="1" applyAlignment="1">
      <alignment horizontal="left" vertical="center" textRotation="180"/>
    </xf>
    <xf numFmtId="0" fontId="0" fillId="0" borderId="0" xfId="0" applyAlignment="1">
      <alignment horizontal="left" vertical="center" textRotation="180"/>
    </xf>
    <xf numFmtId="0" fontId="3" fillId="0" borderId="0" xfId="0" applyFont="1" applyBorder="1" applyAlignment="1">
      <alignment horizontal="left"/>
    </xf>
    <xf numFmtId="172" fontId="1" fillId="0" borderId="72" xfId="0" applyNumberFormat="1" applyFont="1" applyBorder="1" applyAlignment="1">
      <alignment horizontal="center" vertical="center" wrapText="1"/>
    </xf>
    <xf numFmtId="172" fontId="1" fillId="0" borderId="73" xfId="0" applyNumberFormat="1" applyFont="1" applyBorder="1" applyAlignment="1">
      <alignment horizontal="center" vertical="center" wrapText="1"/>
    </xf>
    <xf numFmtId="0" fontId="1" fillId="0" borderId="72" xfId="0" applyFont="1" applyBorder="1" applyAlignment="1">
      <alignment horizontal="center" textRotation="90"/>
    </xf>
    <xf numFmtId="0" fontId="1" fillId="0" borderId="73" xfId="0" applyFont="1" applyBorder="1" applyAlignment="1">
      <alignment horizontal="center" textRotation="90"/>
    </xf>
    <xf numFmtId="0" fontId="3" fillId="0" borderId="0" xfId="0" applyFont="1" applyBorder="1" applyAlignment="1">
      <alignment horizontal="center"/>
    </xf>
    <xf numFmtId="0" fontId="6" fillId="0" borderId="0" xfId="0" applyFont="1" applyAlignment="1">
      <alignment horizontal="left" vertical="center" textRotation="180" wrapText="1"/>
    </xf>
    <xf numFmtId="0" fontId="0" fillId="0" borderId="18" xfId="0" applyBorder="1" applyAlignment="1">
      <alignment horizontal="center"/>
    </xf>
    <xf numFmtId="0" fontId="10" fillId="0" borderId="72" xfId="0" applyFont="1" applyBorder="1" applyAlignment="1">
      <alignment horizontal="center" textRotation="90"/>
    </xf>
    <xf numFmtId="0" fontId="11" fillId="0" borderId="73" xfId="0" applyFont="1" applyBorder="1" applyAlignment="1">
      <alignment horizontal="center" textRotation="90"/>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2" fontId="4" fillId="0" borderId="22"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24" xfId="0" applyNumberFormat="1"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xf>
    <xf numFmtId="0" fontId="0" fillId="0" borderId="18" xfId="0" applyNumberFormat="1" applyBorder="1" applyAlignment="1">
      <alignment horizontal="center"/>
    </xf>
    <xf numFmtId="0" fontId="0" fillId="0" borderId="18" xfId="0" applyNumberFormat="1" applyFont="1" applyBorder="1" applyAlignment="1">
      <alignment horizontal="center"/>
    </xf>
    <xf numFmtId="0" fontId="0" fillId="0" borderId="18" xfId="0" applyFont="1" applyBorder="1" applyAlignment="1">
      <alignment horizontal="center"/>
    </xf>
    <xf numFmtId="2" fontId="1" fillId="0" borderId="72" xfId="0" applyNumberFormat="1" applyFont="1" applyBorder="1" applyAlignment="1">
      <alignment horizontal="center" textRotation="90" wrapText="1"/>
    </xf>
    <xf numFmtId="2" fontId="1" fillId="0" borderId="73" xfId="0" applyNumberFormat="1" applyFont="1" applyBorder="1" applyAlignment="1">
      <alignment horizontal="center" textRotation="90" wrapText="1"/>
    </xf>
    <xf numFmtId="2" fontId="1" fillId="0" borderId="72" xfId="0" applyNumberFormat="1" applyFont="1" applyBorder="1" applyAlignment="1">
      <alignment horizontal="center" vertical="center"/>
    </xf>
    <xf numFmtId="2" fontId="1" fillId="0" borderId="73" xfId="0" applyNumberFormat="1" applyFont="1" applyBorder="1" applyAlignment="1">
      <alignment horizontal="center" vertical="center"/>
    </xf>
    <xf numFmtId="0" fontId="1" fillId="0" borderId="72" xfId="0" applyFont="1" applyBorder="1" applyAlignment="1">
      <alignment horizontal="center" textRotation="90" wrapText="1"/>
    </xf>
    <xf numFmtId="0" fontId="1" fillId="0" borderId="73" xfId="0" applyFont="1" applyBorder="1" applyAlignment="1">
      <alignment horizontal="center" textRotation="90" wrapText="1"/>
    </xf>
    <xf numFmtId="2" fontId="1" fillId="0" borderId="72" xfId="0" applyNumberFormat="1" applyFont="1" applyBorder="1" applyAlignment="1">
      <alignment horizontal="center" textRotation="90"/>
    </xf>
    <xf numFmtId="2" fontId="1" fillId="0" borderId="73" xfId="0" applyNumberFormat="1" applyFont="1" applyBorder="1" applyAlignment="1">
      <alignment horizontal="center" textRotation="90"/>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2" fillId="0" borderId="72" xfId="0" applyFont="1" applyBorder="1" applyAlignment="1">
      <alignment horizontal="center" textRotation="90"/>
    </xf>
    <xf numFmtId="0" fontId="0" fillId="0" borderId="73" xfId="0" applyBorder="1" applyAlignment="1">
      <alignment horizontal="center" textRotation="90"/>
    </xf>
    <xf numFmtId="2" fontId="0" fillId="0" borderId="18" xfId="0" applyNumberFormat="1" applyBorder="1" applyAlignment="1">
      <alignment horizontal="center"/>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1" fontId="0" fillId="0" borderId="18" xfId="0" applyNumberFormat="1" applyFont="1" applyBorder="1" applyAlignment="1">
      <alignment horizontal="center"/>
    </xf>
    <xf numFmtId="1" fontId="0" fillId="0" borderId="18"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tabSelected="1" view="pageLayout" workbookViewId="0" topLeftCell="A1">
      <selection activeCell="C3" sqref="C3:E3"/>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1"/>
      <c r="C1" s="21"/>
      <c r="D1" s="21"/>
      <c r="E1" s="21"/>
      <c r="F1" s="21"/>
      <c r="G1" s="21"/>
      <c r="H1" s="21"/>
      <c r="I1" s="21"/>
      <c r="J1" s="21"/>
      <c r="K1" s="21"/>
      <c r="L1" s="21"/>
      <c r="M1" s="21"/>
      <c r="N1" s="21"/>
      <c r="O1" s="21"/>
      <c r="P1" s="21"/>
    </row>
    <row r="2" spans="2:16" ht="19.5" customHeight="1">
      <c r="B2" s="6"/>
      <c r="C2" s="88"/>
      <c r="D2" s="88"/>
      <c r="E2" s="88"/>
      <c r="F2" s="88"/>
      <c r="G2" s="89" t="s">
        <v>51</v>
      </c>
      <c r="H2" s="89" t="s">
        <v>52</v>
      </c>
      <c r="I2" s="23" t="s">
        <v>53</v>
      </c>
      <c r="J2" s="23" t="s">
        <v>54</v>
      </c>
      <c r="K2" s="23" t="s">
        <v>55</v>
      </c>
      <c r="L2" s="23" t="s">
        <v>14</v>
      </c>
      <c r="M2" s="90"/>
      <c r="N2" s="90"/>
      <c r="O2" s="90"/>
      <c r="P2" s="90"/>
    </row>
    <row r="3" spans="2:16" ht="18" customHeight="1">
      <c r="B3" s="6" t="s">
        <v>56</v>
      </c>
      <c r="C3" s="238" t="s">
        <v>254</v>
      </c>
      <c r="D3" s="246"/>
      <c r="E3" s="246"/>
      <c r="F3" s="88"/>
      <c r="G3" s="93"/>
      <c r="H3" s="93"/>
      <c r="I3" s="93">
        <v>586021</v>
      </c>
      <c r="J3" s="93">
        <v>7112963</v>
      </c>
      <c r="K3" s="94"/>
      <c r="L3" s="182">
        <v>193.55</v>
      </c>
      <c r="M3" s="90"/>
      <c r="N3" s="90"/>
      <c r="O3" s="90"/>
      <c r="P3" s="90"/>
    </row>
    <row r="4" spans="2:16" ht="18.75" customHeight="1">
      <c r="B4" s="6" t="s">
        <v>57</v>
      </c>
      <c r="C4" s="247"/>
      <c r="D4" s="247"/>
      <c r="E4" s="247"/>
      <c r="F4" s="95"/>
      <c r="G4" s="90"/>
      <c r="H4" s="90"/>
      <c r="I4" s="90"/>
      <c r="J4" s="90"/>
      <c r="K4" s="90"/>
      <c r="L4" s="96" t="s">
        <v>58</v>
      </c>
      <c r="M4" s="97" t="s">
        <v>242</v>
      </c>
      <c r="N4" s="98"/>
      <c r="O4" s="90"/>
      <c r="P4" s="90"/>
    </row>
    <row r="5" spans="2:16" ht="3.75" customHeight="1">
      <c r="B5" s="6"/>
      <c r="C5" s="88"/>
      <c r="D5" s="88"/>
      <c r="E5" s="88"/>
      <c r="F5" s="95"/>
      <c r="G5" s="90"/>
      <c r="H5" s="90"/>
      <c r="I5" s="90"/>
      <c r="J5" s="90"/>
      <c r="K5" s="90"/>
      <c r="L5" s="96"/>
      <c r="M5" s="99"/>
      <c r="N5" s="99"/>
      <c r="O5" s="90"/>
      <c r="P5" s="90"/>
    </row>
    <row r="6" spans="2:16" ht="18.75" customHeight="1">
      <c r="B6" s="248" t="s">
        <v>59</v>
      </c>
      <c r="C6" s="249"/>
      <c r="D6" s="249"/>
      <c r="E6" s="249"/>
      <c r="F6" s="249"/>
      <c r="G6" s="249"/>
      <c r="H6" s="249"/>
      <c r="I6" s="249"/>
      <c r="J6" s="250"/>
      <c r="K6" s="90"/>
      <c r="L6" s="100" t="s">
        <v>60</v>
      </c>
      <c r="M6" s="91"/>
      <c r="N6" s="92"/>
      <c r="O6" s="90"/>
      <c r="P6" s="90"/>
    </row>
    <row r="7" spans="2:16" ht="20.25" customHeight="1">
      <c r="B7" s="101" t="s">
        <v>14</v>
      </c>
      <c r="C7" s="101" t="s">
        <v>61</v>
      </c>
      <c r="D7" s="101" t="s">
        <v>62</v>
      </c>
      <c r="E7" s="101" t="s">
        <v>63</v>
      </c>
      <c r="F7" s="102"/>
      <c r="G7" s="101" t="s">
        <v>14</v>
      </c>
      <c r="H7" s="101" t="s">
        <v>61</v>
      </c>
      <c r="I7" s="101" t="s">
        <v>62</v>
      </c>
      <c r="J7" s="101" t="s">
        <v>63</v>
      </c>
      <c r="K7" s="90"/>
      <c r="L7" s="103" t="s">
        <v>21</v>
      </c>
      <c r="M7" s="236" t="s">
        <v>243</v>
      </c>
      <c r="N7" s="237"/>
      <c r="O7" s="90"/>
      <c r="P7" s="90"/>
    </row>
    <row r="8" spans="2:16" ht="21" customHeight="1">
      <c r="B8" s="104">
        <v>0</v>
      </c>
      <c r="C8" s="105">
        <v>359</v>
      </c>
      <c r="D8" s="105">
        <v>-50</v>
      </c>
      <c r="E8" s="104" t="s">
        <v>246</v>
      </c>
      <c r="F8" s="90"/>
      <c r="G8" s="106"/>
      <c r="H8" s="107"/>
      <c r="I8" s="108"/>
      <c r="J8" s="109"/>
      <c r="K8" s="90"/>
      <c r="L8" s="103" t="s">
        <v>22</v>
      </c>
      <c r="M8" s="247"/>
      <c r="N8" s="247"/>
      <c r="O8" s="90"/>
      <c r="P8" s="90"/>
    </row>
    <row r="9" spans="2:16" ht="21" customHeight="1">
      <c r="B9" s="110"/>
      <c r="C9" s="111"/>
      <c r="D9" s="112"/>
      <c r="E9" s="113"/>
      <c r="F9" s="90"/>
      <c r="G9" s="106"/>
      <c r="H9" s="107"/>
      <c r="I9" s="108"/>
      <c r="J9" s="109"/>
      <c r="K9" s="90"/>
      <c r="L9" s="103" t="s">
        <v>64</v>
      </c>
      <c r="M9" s="251" t="s">
        <v>244</v>
      </c>
      <c r="N9" s="247"/>
      <c r="O9" s="90"/>
      <c r="P9" s="90"/>
    </row>
    <row r="10" spans="2:16" ht="21.75" customHeight="1">
      <c r="B10" s="106"/>
      <c r="C10" s="114"/>
      <c r="D10" s="115"/>
      <c r="E10" s="109"/>
      <c r="F10" s="90"/>
      <c r="G10" s="106"/>
      <c r="H10" s="114"/>
      <c r="I10" s="115"/>
      <c r="J10" s="109"/>
      <c r="K10" s="90"/>
      <c r="L10" s="103" t="s">
        <v>65</v>
      </c>
      <c r="M10" s="116"/>
      <c r="N10" t="s">
        <v>78</v>
      </c>
      <c r="O10" s="90"/>
      <c r="P10" s="90"/>
    </row>
    <row r="11" spans="2:16" ht="22.5" customHeight="1">
      <c r="B11" s="117"/>
      <c r="C11" s="118"/>
      <c r="D11" s="119"/>
      <c r="E11" s="120"/>
      <c r="F11" s="90"/>
      <c r="G11" s="117"/>
      <c r="H11" s="118"/>
      <c r="I11" s="119"/>
      <c r="J11" s="120"/>
      <c r="K11" s="90"/>
      <c r="L11" s="103" t="s">
        <v>66</v>
      </c>
      <c r="M11" s="234"/>
      <c r="N11" s="235"/>
      <c r="O11" s="235"/>
      <c r="P11" s="235"/>
    </row>
    <row r="12" spans="2:16" ht="6" customHeight="1">
      <c r="B12" s="90"/>
      <c r="C12" s="90"/>
      <c r="D12" s="90"/>
      <c r="E12" s="90"/>
      <c r="F12" s="90"/>
      <c r="G12" s="90"/>
      <c r="H12" s="90"/>
      <c r="I12" s="90"/>
      <c r="J12" s="90"/>
      <c r="K12" s="90"/>
      <c r="L12" s="90"/>
      <c r="M12" s="90"/>
      <c r="N12" s="90"/>
      <c r="O12" s="90"/>
      <c r="P12" s="90"/>
    </row>
    <row r="13" spans="2:16" ht="15" customHeight="1">
      <c r="B13" s="121" t="s">
        <v>67</v>
      </c>
      <c r="C13" s="236"/>
      <c r="D13" s="237"/>
      <c r="E13" s="237"/>
      <c r="F13" s="237"/>
      <c r="G13" s="237"/>
      <c r="H13" s="238"/>
      <c r="I13" s="238"/>
      <c r="J13" s="238"/>
      <c r="K13" s="90"/>
      <c r="L13" s="103" t="s">
        <v>68</v>
      </c>
      <c r="M13" s="236" t="s">
        <v>245</v>
      </c>
      <c r="N13" s="237"/>
      <c r="O13" s="237"/>
      <c r="P13" s="237"/>
    </row>
    <row r="14" spans="2:16" ht="5.25" customHeight="1">
      <c r="B14" s="90"/>
      <c r="C14" s="90"/>
      <c r="D14" s="90"/>
      <c r="E14" s="90"/>
      <c r="F14" s="90"/>
      <c r="G14" s="90"/>
      <c r="H14" s="90"/>
      <c r="I14" s="90"/>
      <c r="J14" s="90"/>
      <c r="K14" s="90"/>
      <c r="L14" s="90"/>
      <c r="M14" s="90"/>
      <c r="N14" s="90"/>
      <c r="O14" s="90"/>
      <c r="P14" s="90"/>
    </row>
    <row r="15" spans="2:16" ht="15.75" customHeight="1">
      <c r="B15" s="239" t="s">
        <v>69</v>
      </c>
      <c r="C15" s="240"/>
      <c r="D15" s="240"/>
      <c r="E15" s="240"/>
      <c r="F15" s="240"/>
      <c r="G15" s="240"/>
      <c r="H15" s="240"/>
      <c r="I15" s="240"/>
      <c r="J15" s="241"/>
      <c r="K15" s="90"/>
      <c r="L15" s="242" t="s">
        <v>70</v>
      </c>
      <c r="M15" s="243"/>
      <c r="N15" s="243"/>
      <c r="O15" s="243"/>
      <c r="P15" s="244"/>
    </row>
    <row r="16" spans="2:16" ht="18" customHeight="1">
      <c r="B16" s="122" t="s">
        <v>9</v>
      </c>
      <c r="C16" s="122" t="s">
        <v>10</v>
      </c>
      <c r="D16" s="122" t="s">
        <v>71</v>
      </c>
      <c r="E16" s="245" t="s">
        <v>7</v>
      </c>
      <c r="F16" s="245"/>
      <c r="G16" s="245" t="s">
        <v>13</v>
      </c>
      <c r="H16" s="245"/>
      <c r="I16" s="245"/>
      <c r="J16" s="245"/>
      <c r="K16" s="90"/>
      <c r="L16" s="123" t="s">
        <v>72</v>
      </c>
      <c r="M16" s="232" t="s">
        <v>240</v>
      </c>
      <c r="N16" s="232"/>
      <c r="O16" s="232"/>
      <c r="P16" s="233"/>
    </row>
    <row r="17" spans="2:16" ht="18" customHeight="1">
      <c r="B17" s="124">
        <v>0</v>
      </c>
      <c r="C17" s="124">
        <v>3.52</v>
      </c>
      <c r="D17" s="125">
        <f aca="true" t="shared" si="0" ref="D17:D24">C17-B17</f>
        <v>3.52</v>
      </c>
      <c r="E17" s="209" t="s">
        <v>79</v>
      </c>
      <c r="F17" s="194"/>
      <c r="G17" s="210" t="s">
        <v>247</v>
      </c>
      <c r="H17" s="189"/>
      <c r="I17" s="189"/>
      <c r="J17" s="189"/>
      <c r="K17" s="90"/>
      <c r="L17" s="220"/>
      <c r="M17" s="221"/>
      <c r="N17" s="221"/>
      <c r="O17" s="221"/>
      <c r="P17" s="222"/>
    </row>
    <row r="18" spans="2:16" ht="18" customHeight="1">
      <c r="B18" s="126">
        <v>3.52</v>
      </c>
      <c r="C18" s="126">
        <v>45.72</v>
      </c>
      <c r="D18" s="125">
        <f t="shared" si="0"/>
        <v>42.199999999999996</v>
      </c>
      <c r="E18" s="209" t="s">
        <v>84</v>
      </c>
      <c r="F18" s="194"/>
      <c r="G18" s="229" t="s">
        <v>248</v>
      </c>
      <c r="H18" s="229"/>
      <c r="I18" s="229"/>
      <c r="J18" s="229"/>
      <c r="K18" s="90"/>
      <c r="L18" s="230"/>
      <c r="M18" s="231"/>
      <c r="N18" s="231"/>
      <c r="O18" s="231"/>
      <c r="P18" s="191"/>
    </row>
    <row r="19" spans="2:13" ht="18" customHeight="1">
      <c r="B19" s="126">
        <v>45.72</v>
      </c>
      <c r="C19" s="126">
        <v>57.04</v>
      </c>
      <c r="D19" s="125">
        <f t="shared" si="0"/>
        <v>11.32</v>
      </c>
      <c r="E19" s="209" t="s">
        <v>99</v>
      </c>
      <c r="F19" s="194"/>
      <c r="G19" s="210" t="s">
        <v>249</v>
      </c>
      <c r="H19" s="189"/>
      <c r="I19" s="189"/>
      <c r="J19" s="189"/>
      <c r="K19" s="90"/>
      <c r="L19" s="127" t="s">
        <v>73</v>
      </c>
      <c r="M19">
        <v>75</v>
      </c>
    </row>
    <row r="20" spans="2:16" ht="18.75" customHeight="1">
      <c r="B20" s="126">
        <v>57.04</v>
      </c>
      <c r="C20" s="126">
        <v>110.26</v>
      </c>
      <c r="D20" s="125">
        <f t="shared" si="0"/>
        <v>53.220000000000006</v>
      </c>
      <c r="E20" s="209" t="s">
        <v>84</v>
      </c>
      <c r="F20" s="194"/>
      <c r="G20" s="210" t="s">
        <v>250</v>
      </c>
      <c r="H20" s="189"/>
      <c r="I20" s="189"/>
      <c r="J20" s="189"/>
      <c r="K20" s="90"/>
      <c r="L20" s="127" t="s">
        <v>74</v>
      </c>
      <c r="M20" s="223" t="s">
        <v>241</v>
      </c>
      <c r="N20" s="224"/>
      <c r="O20" s="224"/>
      <c r="P20" s="225"/>
    </row>
    <row r="21" spans="2:16" ht="18.75" customHeight="1">
      <c r="B21" s="126">
        <v>110.26</v>
      </c>
      <c r="C21" s="126">
        <v>110.91</v>
      </c>
      <c r="D21" s="125">
        <f t="shared" si="0"/>
        <v>0.6499999999999915</v>
      </c>
      <c r="E21" s="209" t="s">
        <v>84</v>
      </c>
      <c r="F21" s="194"/>
      <c r="G21" s="210" t="s">
        <v>251</v>
      </c>
      <c r="H21" s="189"/>
      <c r="I21" s="189"/>
      <c r="J21" s="189"/>
      <c r="K21" s="90"/>
      <c r="L21" s="127" t="s">
        <v>75</v>
      </c>
      <c r="M21" s="226"/>
      <c r="N21" s="227"/>
      <c r="O21" s="227"/>
      <c r="P21" s="228"/>
    </row>
    <row r="22" spans="2:16" ht="18" customHeight="1">
      <c r="B22" s="126">
        <v>110.91</v>
      </c>
      <c r="C22" s="126">
        <v>182.42</v>
      </c>
      <c r="D22" s="125">
        <f t="shared" si="0"/>
        <v>71.50999999999999</v>
      </c>
      <c r="E22" s="209" t="s">
        <v>84</v>
      </c>
      <c r="F22" s="194"/>
      <c r="G22" s="210" t="s">
        <v>250</v>
      </c>
      <c r="H22" s="189"/>
      <c r="I22" s="189"/>
      <c r="J22" s="189"/>
      <c r="K22" s="90"/>
      <c r="L22" s="128" t="s">
        <v>76</v>
      </c>
      <c r="M22" s="217"/>
      <c r="N22" s="218"/>
      <c r="O22" s="218"/>
      <c r="P22" s="219"/>
    </row>
    <row r="23" spans="2:16" ht="18.75" customHeight="1">
      <c r="B23" s="126">
        <v>182.42</v>
      </c>
      <c r="C23" s="126">
        <v>187.36</v>
      </c>
      <c r="D23" s="125">
        <f t="shared" si="0"/>
        <v>4.940000000000026</v>
      </c>
      <c r="E23" s="209" t="s">
        <v>134</v>
      </c>
      <c r="F23" s="194"/>
      <c r="G23" s="210" t="s">
        <v>252</v>
      </c>
      <c r="H23" s="189"/>
      <c r="I23" s="189"/>
      <c r="J23" s="189"/>
      <c r="K23" s="90"/>
      <c r="L23" s="220"/>
      <c r="M23" s="221"/>
      <c r="N23" s="221"/>
      <c r="O23" s="221"/>
      <c r="P23" s="222"/>
    </row>
    <row r="24" spans="2:16" ht="18.75" customHeight="1">
      <c r="B24" s="126">
        <v>187.36</v>
      </c>
      <c r="C24" s="126">
        <v>193.55</v>
      </c>
      <c r="D24" s="125">
        <f t="shared" si="0"/>
        <v>6.189999999999998</v>
      </c>
      <c r="E24" s="209" t="s">
        <v>99</v>
      </c>
      <c r="F24" s="194"/>
      <c r="G24" s="210" t="s">
        <v>253</v>
      </c>
      <c r="H24" s="189"/>
      <c r="I24" s="189"/>
      <c r="J24" s="189"/>
      <c r="K24" s="90"/>
      <c r="L24" s="211"/>
      <c r="M24" s="212"/>
      <c r="N24" s="212"/>
      <c r="O24" s="212"/>
      <c r="P24" s="213"/>
    </row>
    <row r="25" spans="2:11" ht="18" customHeight="1">
      <c r="B25" s="126"/>
      <c r="C25" s="124"/>
      <c r="D25" s="125"/>
      <c r="E25" s="193"/>
      <c r="F25" s="194"/>
      <c r="G25" s="195"/>
      <c r="H25" s="189"/>
      <c r="I25" s="189"/>
      <c r="J25" s="189"/>
      <c r="K25" s="90"/>
    </row>
    <row r="26" spans="2:16" ht="18" customHeight="1">
      <c r="B26" s="126"/>
      <c r="C26" s="126"/>
      <c r="D26" s="125"/>
      <c r="E26" s="193"/>
      <c r="F26" s="194"/>
      <c r="G26" s="195"/>
      <c r="H26" s="189"/>
      <c r="I26" s="189"/>
      <c r="J26" s="189"/>
      <c r="K26" s="90"/>
      <c r="L26" s="214" t="s">
        <v>77</v>
      </c>
      <c r="M26" s="215"/>
      <c r="N26" s="215"/>
      <c r="O26" s="215"/>
      <c r="P26" s="216"/>
    </row>
    <row r="27" spans="2:16" ht="18" customHeight="1">
      <c r="B27" s="129"/>
      <c r="C27" s="130"/>
      <c r="D27" s="129"/>
      <c r="E27" s="193"/>
      <c r="F27" s="194"/>
      <c r="G27" s="195"/>
      <c r="H27" s="189"/>
      <c r="I27" s="189"/>
      <c r="J27" s="189"/>
      <c r="K27" s="90"/>
      <c r="L27" s="196"/>
      <c r="M27" s="197"/>
      <c r="N27" s="197"/>
      <c r="O27" s="197"/>
      <c r="P27" s="198"/>
    </row>
    <row r="28" spans="2:16" ht="18.75" customHeight="1">
      <c r="B28" s="126"/>
      <c r="C28" s="125"/>
      <c r="D28" s="125"/>
      <c r="E28" s="193"/>
      <c r="F28" s="194"/>
      <c r="G28" s="195"/>
      <c r="H28" s="189"/>
      <c r="I28" s="189"/>
      <c r="J28" s="189"/>
      <c r="K28" s="90"/>
      <c r="L28" s="199"/>
      <c r="M28" s="200"/>
      <c r="N28" s="200"/>
      <c r="O28" s="200"/>
      <c r="P28" s="201"/>
    </row>
    <row r="29" spans="2:16" ht="18.75" customHeight="1">
      <c r="B29" s="125"/>
      <c r="C29" s="125"/>
      <c r="D29" s="125"/>
      <c r="E29" s="193"/>
      <c r="F29" s="194"/>
      <c r="G29" s="195"/>
      <c r="H29" s="189"/>
      <c r="I29" s="189"/>
      <c r="J29" s="189"/>
      <c r="K29" s="90"/>
      <c r="L29" s="199"/>
      <c r="M29" s="200"/>
      <c r="N29" s="200"/>
      <c r="O29" s="200"/>
      <c r="P29" s="201"/>
    </row>
    <row r="30" spans="2:16" ht="26.25" customHeight="1">
      <c r="B30" s="125"/>
      <c r="C30" s="125"/>
      <c r="D30" s="125"/>
      <c r="E30" s="193"/>
      <c r="F30" s="194"/>
      <c r="G30" s="205"/>
      <c r="H30" s="206"/>
      <c r="I30" s="206"/>
      <c r="J30" s="206"/>
      <c r="K30" s="90"/>
      <c r="L30" s="199"/>
      <c r="M30" s="200"/>
      <c r="N30" s="200"/>
      <c r="O30" s="200"/>
      <c r="P30" s="201"/>
    </row>
    <row r="31" spans="2:16" ht="18" customHeight="1">
      <c r="B31" s="125"/>
      <c r="C31" s="131"/>
      <c r="D31" s="125"/>
      <c r="E31" s="207"/>
      <c r="F31" s="208"/>
      <c r="G31" s="189"/>
      <c r="H31" s="189"/>
      <c r="I31" s="189"/>
      <c r="J31" s="189"/>
      <c r="K31" s="90"/>
      <c r="L31" s="199"/>
      <c r="M31" s="200"/>
      <c r="N31" s="200"/>
      <c r="O31" s="200"/>
      <c r="P31" s="201"/>
    </row>
    <row r="32" spans="2:16" ht="18" customHeight="1">
      <c r="B32" s="132"/>
      <c r="C32" s="133"/>
      <c r="D32" s="133"/>
      <c r="E32" s="190"/>
      <c r="F32" s="191"/>
      <c r="G32" s="192"/>
      <c r="H32" s="192"/>
      <c r="I32" s="192"/>
      <c r="J32" s="192"/>
      <c r="K32" s="90"/>
      <c r="L32" s="202"/>
      <c r="M32" s="203"/>
      <c r="N32" s="203"/>
      <c r="O32" s="203"/>
      <c r="P32" s="204"/>
    </row>
  </sheetData>
  <sheetProtection/>
  <mergeCells count="55">
    <mergeCell ref="C3:E3"/>
    <mergeCell ref="C4:E4"/>
    <mergeCell ref="B6:J6"/>
    <mergeCell ref="M7:N7"/>
    <mergeCell ref="M8:N8"/>
    <mergeCell ref="M9:N9"/>
    <mergeCell ref="M16:P16"/>
    <mergeCell ref="E17:F17"/>
    <mergeCell ref="M11:P11"/>
    <mergeCell ref="C13:J13"/>
    <mergeCell ref="M13:P13"/>
    <mergeCell ref="B15:J15"/>
    <mergeCell ref="L15:P15"/>
    <mergeCell ref="E16:F16"/>
    <mergeCell ref="G16:J16"/>
    <mergeCell ref="G17:J17"/>
    <mergeCell ref="L17:P17"/>
    <mergeCell ref="E18:F18"/>
    <mergeCell ref="G18:J18"/>
    <mergeCell ref="L18:P18"/>
    <mergeCell ref="E19:F19"/>
    <mergeCell ref="G19:J19"/>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2:F32"/>
    <mergeCell ref="G32:J32"/>
    <mergeCell ref="E27:F27"/>
    <mergeCell ref="G27:J27"/>
    <mergeCell ref="L27:P32"/>
    <mergeCell ref="E28:F28"/>
    <mergeCell ref="G28:J28"/>
    <mergeCell ref="E29:F29"/>
    <mergeCell ref="G29:J29"/>
  </mergeCells>
  <printOptions/>
  <pageMargins left="0.75" right="0.75" top="1" bottom="1" header="0.5" footer="0.5"/>
  <pageSetup fitToHeight="1" fitToWidth="1" horizontalDpi="600" verticalDpi="600" orientation="landscape" scale="84"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72"/>
  <sheetViews>
    <sheetView view="pageLayout" workbookViewId="0" topLeftCell="A1">
      <selection activeCell="A50" sqref="A50:IV50"/>
    </sheetView>
  </sheetViews>
  <sheetFormatPr defaultColWidth="9.140625" defaultRowHeight="12.75"/>
  <cols>
    <col min="1" max="3" width="8.421875" style="2" customWidth="1"/>
    <col min="4" max="4" width="0.71875" style="0" customWidth="1"/>
    <col min="5" max="5" width="8.421875" style="2" customWidth="1"/>
    <col min="6" max="6" width="5.421875" style="83" customWidth="1"/>
    <col min="7" max="7" width="8.421875" style="2" customWidth="1"/>
    <col min="8" max="8" width="5.421875" style="83"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75" t="s">
        <v>9</v>
      </c>
      <c r="B2" s="75" t="s">
        <v>10</v>
      </c>
      <c r="C2" s="75" t="s">
        <v>11</v>
      </c>
      <c r="D2" s="76"/>
      <c r="E2" s="82" t="s">
        <v>12</v>
      </c>
      <c r="F2" s="84" t="s">
        <v>49</v>
      </c>
      <c r="G2" s="75" t="s">
        <v>18</v>
      </c>
      <c r="H2" s="85" t="s">
        <v>50</v>
      </c>
      <c r="I2" s="76"/>
      <c r="J2" s="77" t="s">
        <v>30</v>
      </c>
      <c r="K2" s="78" t="s">
        <v>20</v>
      </c>
      <c r="L2" s="78" t="s">
        <v>19</v>
      </c>
      <c r="M2" s="76"/>
      <c r="N2" s="79" t="s">
        <v>37</v>
      </c>
    </row>
    <row r="3" ht="3.75" customHeight="1"/>
    <row r="4" spans="1:14" s="81" customFormat="1" ht="15">
      <c r="A4" s="9">
        <v>0</v>
      </c>
      <c r="B4" s="9">
        <v>3.05</v>
      </c>
      <c r="C4" s="134" t="s">
        <v>79</v>
      </c>
      <c r="D4" s="1"/>
      <c r="E4" s="7">
        <v>0</v>
      </c>
      <c r="F4" s="135"/>
      <c r="G4" s="135">
        <v>0</v>
      </c>
      <c r="H4" s="135"/>
      <c r="I4" s="135"/>
      <c r="J4" s="1"/>
      <c r="L4" s="136"/>
      <c r="M4" s="136"/>
      <c r="N4" s="80"/>
    </row>
    <row r="5" spans="1:14" ht="15">
      <c r="A5" s="9">
        <v>3.05</v>
      </c>
      <c r="B5" s="10">
        <v>4.57</v>
      </c>
      <c r="C5" s="134">
        <f aca="true" t="shared" si="0" ref="C5:C69">B5-A5</f>
        <v>1.5200000000000005</v>
      </c>
      <c r="E5" s="2">
        <v>1.47</v>
      </c>
      <c r="F5" s="137">
        <f>E5/C5*100</f>
        <v>96.71052631578945</v>
      </c>
      <c r="G5" s="10">
        <v>0.31</v>
      </c>
      <c r="H5" s="135">
        <f>G5/C5*100</f>
        <v>20.394736842105257</v>
      </c>
      <c r="I5" s="135"/>
      <c r="K5" s="136" t="s">
        <v>80</v>
      </c>
      <c r="L5" s="136" t="s">
        <v>81</v>
      </c>
      <c r="M5" s="136"/>
      <c r="N5" s="80"/>
    </row>
    <row r="6" spans="1:14" ht="15">
      <c r="A6" s="10">
        <v>4.57</v>
      </c>
      <c r="B6" s="10">
        <v>6.1</v>
      </c>
      <c r="C6" s="134">
        <f t="shared" si="0"/>
        <v>1.5299999999999994</v>
      </c>
      <c r="E6" s="10">
        <v>1.33</v>
      </c>
      <c r="F6" s="137">
        <f aca="true" t="shared" si="1" ref="F6:F70">E6/C6*100</f>
        <v>86.92810457516345</v>
      </c>
      <c r="G6" s="10">
        <v>0.47</v>
      </c>
      <c r="H6" s="135">
        <f aca="true" t="shared" si="2" ref="H6:H70">G6/C6*100</f>
        <v>30.718954248366025</v>
      </c>
      <c r="I6" s="135"/>
      <c r="K6" s="136" t="s">
        <v>80</v>
      </c>
      <c r="L6" s="136" t="s">
        <v>81</v>
      </c>
      <c r="M6" s="136"/>
      <c r="N6" s="80"/>
    </row>
    <row r="7" spans="1:14" ht="15">
      <c r="A7" s="10">
        <v>6.1</v>
      </c>
      <c r="B7" s="10">
        <v>7.62</v>
      </c>
      <c r="C7" s="134">
        <f t="shared" si="0"/>
        <v>1.5200000000000005</v>
      </c>
      <c r="E7" s="10">
        <v>1.52</v>
      </c>
      <c r="F7" s="137">
        <f t="shared" si="1"/>
        <v>99.99999999999997</v>
      </c>
      <c r="G7" s="10">
        <v>0.85</v>
      </c>
      <c r="H7" s="135">
        <f t="shared" si="2"/>
        <v>55.921052631578924</v>
      </c>
      <c r="I7" s="135"/>
      <c r="K7" s="136" t="s">
        <v>81</v>
      </c>
      <c r="L7" s="136" t="s">
        <v>81</v>
      </c>
      <c r="M7" s="136"/>
      <c r="N7" s="80"/>
    </row>
    <row r="8" spans="1:14" ht="15">
      <c r="A8" s="10">
        <v>7.62</v>
      </c>
      <c r="B8" s="10">
        <v>10.67</v>
      </c>
      <c r="C8" s="134">
        <f t="shared" si="0"/>
        <v>3.05</v>
      </c>
      <c r="E8" s="10">
        <v>2.71</v>
      </c>
      <c r="F8" s="137">
        <f t="shared" si="1"/>
        <v>88.85245901639345</v>
      </c>
      <c r="G8" s="10">
        <v>1.59</v>
      </c>
      <c r="H8" s="135">
        <f t="shared" si="2"/>
        <v>52.13114754098361</v>
      </c>
      <c r="I8" s="135"/>
      <c r="K8" s="136" t="s">
        <v>80</v>
      </c>
      <c r="L8" s="136" t="s">
        <v>82</v>
      </c>
      <c r="M8" s="136"/>
      <c r="N8" s="80"/>
    </row>
    <row r="9" spans="1:14" ht="15">
      <c r="A9" s="10">
        <v>10.67</v>
      </c>
      <c r="B9" s="10">
        <v>13.72</v>
      </c>
      <c r="C9" s="134">
        <f t="shared" si="0"/>
        <v>3.0500000000000007</v>
      </c>
      <c r="E9" s="138">
        <v>2.99</v>
      </c>
      <c r="F9" s="137">
        <f t="shared" si="1"/>
        <v>98.03278688524588</v>
      </c>
      <c r="G9" s="10">
        <v>2.09</v>
      </c>
      <c r="H9" s="135">
        <f t="shared" si="2"/>
        <v>68.5245901639344</v>
      </c>
      <c r="I9" s="135"/>
      <c r="K9" s="136" t="s">
        <v>80</v>
      </c>
      <c r="L9" s="136" t="s">
        <v>82</v>
      </c>
      <c r="M9" s="136"/>
      <c r="N9" s="80"/>
    </row>
    <row r="10" spans="1:14" ht="15">
      <c r="A10" s="10">
        <v>13.72</v>
      </c>
      <c r="B10" s="10">
        <v>16.76</v>
      </c>
      <c r="C10" s="134">
        <f t="shared" si="0"/>
        <v>3.040000000000001</v>
      </c>
      <c r="E10" s="158">
        <v>3.01</v>
      </c>
      <c r="F10" s="137">
        <f t="shared" si="1"/>
        <v>99.0131578947368</v>
      </c>
      <c r="G10" s="10">
        <v>2.35</v>
      </c>
      <c r="H10" s="135">
        <f t="shared" si="2"/>
        <v>77.30263157894734</v>
      </c>
      <c r="I10" s="135"/>
      <c r="K10" s="136" t="s">
        <v>80</v>
      </c>
      <c r="L10" s="136" t="s">
        <v>82</v>
      </c>
      <c r="M10" s="136"/>
      <c r="N10" s="80"/>
    </row>
    <row r="11" spans="1:14" ht="15">
      <c r="A11" s="10">
        <v>16.76</v>
      </c>
      <c r="B11" s="10">
        <v>19.81</v>
      </c>
      <c r="C11" s="134">
        <f t="shared" si="0"/>
        <v>3.049999999999997</v>
      </c>
      <c r="E11" s="138">
        <v>2.86</v>
      </c>
      <c r="F11" s="137">
        <f t="shared" si="1"/>
        <v>93.77049180327877</v>
      </c>
      <c r="G11" s="10">
        <v>1.34</v>
      </c>
      <c r="H11" s="135">
        <f t="shared" si="2"/>
        <v>43.93442622950824</v>
      </c>
      <c r="I11" s="135"/>
      <c r="K11" s="136" t="s">
        <v>81</v>
      </c>
      <c r="L11" s="136" t="s">
        <v>81</v>
      </c>
      <c r="M11" s="136"/>
      <c r="N11" s="80"/>
    </row>
    <row r="12" spans="1:14" ht="15">
      <c r="A12" s="10">
        <v>19.81</v>
      </c>
      <c r="B12" s="10">
        <v>22.56</v>
      </c>
      <c r="C12" s="134">
        <f t="shared" si="0"/>
        <v>2.75</v>
      </c>
      <c r="E12" s="138">
        <v>2.35</v>
      </c>
      <c r="F12" s="137">
        <f t="shared" si="1"/>
        <v>85.45454545454547</v>
      </c>
      <c r="G12" s="10">
        <v>0.78</v>
      </c>
      <c r="H12" s="135">
        <f t="shared" si="2"/>
        <v>28.363636363636363</v>
      </c>
      <c r="I12" s="135"/>
      <c r="K12" s="136" t="s">
        <v>80</v>
      </c>
      <c r="L12" s="136" t="s">
        <v>81</v>
      </c>
      <c r="M12" s="136"/>
      <c r="N12" s="80"/>
    </row>
    <row r="13" spans="1:14" ht="15">
      <c r="A13" s="10">
        <v>22.56</v>
      </c>
      <c r="B13" s="10">
        <v>24.08</v>
      </c>
      <c r="C13" s="134">
        <f t="shared" si="0"/>
        <v>1.5199999999999996</v>
      </c>
      <c r="E13" s="138">
        <v>1.52</v>
      </c>
      <c r="F13" s="137">
        <f t="shared" si="1"/>
        <v>100.00000000000003</v>
      </c>
      <c r="G13" s="10">
        <v>0.27</v>
      </c>
      <c r="H13" s="135">
        <f t="shared" si="2"/>
        <v>17.763157894736846</v>
      </c>
      <c r="I13" s="135"/>
      <c r="K13" s="136"/>
      <c r="L13" s="136" t="s">
        <v>81</v>
      </c>
      <c r="M13" s="136"/>
      <c r="N13" s="80"/>
    </row>
    <row r="14" spans="1:14" ht="15">
      <c r="A14" s="10">
        <v>24.08</v>
      </c>
      <c r="B14" s="10">
        <v>25.91</v>
      </c>
      <c r="C14" s="134">
        <f t="shared" si="0"/>
        <v>1.8300000000000018</v>
      </c>
      <c r="E14" s="138">
        <v>1.67</v>
      </c>
      <c r="F14" s="137">
        <f t="shared" si="1"/>
        <v>91.2568306010928</v>
      </c>
      <c r="G14" s="10">
        <v>0.5</v>
      </c>
      <c r="H14" s="135">
        <f t="shared" si="2"/>
        <v>27.322404371584675</v>
      </c>
      <c r="I14" s="135"/>
      <c r="K14" s="136"/>
      <c r="L14" s="136" t="s">
        <v>82</v>
      </c>
      <c r="M14" s="136"/>
      <c r="N14" s="80"/>
    </row>
    <row r="15" spans="1:14" ht="15">
      <c r="A15" s="10">
        <v>25.91</v>
      </c>
      <c r="B15" s="10">
        <v>27.43</v>
      </c>
      <c r="C15" s="134">
        <f t="shared" si="0"/>
        <v>1.5199999999999996</v>
      </c>
      <c r="E15" s="138">
        <v>1.32</v>
      </c>
      <c r="F15" s="137">
        <f t="shared" si="1"/>
        <v>86.84210526315792</v>
      </c>
      <c r="G15" s="10">
        <v>0.17</v>
      </c>
      <c r="H15" s="135">
        <f t="shared" si="2"/>
        <v>11.184210526315793</v>
      </c>
      <c r="I15" s="135"/>
      <c r="K15" s="136" t="s">
        <v>80</v>
      </c>
      <c r="L15" s="136" t="s">
        <v>81</v>
      </c>
      <c r="M15" s="136"/>
      <c r="N15" s="80"/>
    </row>
    <row r="16" spans="1:14" ht="15">
      <c r="A16" s="10">
        <v>27.43</v>
      </c>
      <c r="B16" s="10">
        <v>28.96</v>
      </c>
      <c r="C16" s="134">
        <f t="shared" si="0"/>
        <v>1.5300000000000011</v>
      </c>
      <c r="E16" s="158">
        <v>1.22</v>
      </c>
      <c r="F16" s="137">
        <f t="shared" si="1"/>
        <v>79.73856209150321</v>
      </c>
      <c r="G16" s="10">
        <v>0.26</v>
      </c>
      <c r="H16" s="135">
        <f t="shared" si="2"/>
        <v>16.993464052287568</v>
      </c>
      <c r="I16" s="135"/>
      <c r="K16" s="136" t="s">
        <v>80</v>
      </c>
      <c r="L16" s="136" t="s">
        <v>81</v>
      </c>
      <c r="M16" s="136"/>
      <c r="N16" s="80"/>
    </row>
    <row r="17" spans="1:14" ht="15">
      <c r="A17" s="10">
        <v>28.96</v>
      </c>
      <c r="B17" s="10">
        <v>32</v>
      </c>
      <c r="C17" s="134">
        <f t="shared" si="0"/>
        <v>3.039999999999999</v>
      </c>
      <c r="E17" s="138">
        <v>2.55</v>
      </c>
      <c r="F17" s="137">
        <f t="shared" si="1"/>
        <v>83.88157894736844</v>
      </c>
      <c r="G17" s="10">
        <v>1.27</v>
      </c>
      <c r="H17" s="135">
        <f t="shared" si="2"/>
        <v>41.77631578947369</v>
      </c>
      <c r="I17" s="135"/>
      <c r="K17" s="136" t="s">
        <v>80</v>
      </c>
      <c r="L17" s="136" t="s">
        <v>81</v>
      </c>
      <c r="M17" s="136"/>
      <c r="N17" s="80"/>
    </row>
    <row r="18" spans="1:14" ht="15">
      <c r="A18" s="10">
        <v>32</v>
      </c>
      <c r="B18" s="10">
        <v>35.05</v>
      </c>
      <c r="C18" s="134">
        <f t="shared" si="0"/>
        <v>3.049999999999997</v>
      </c>
      <c r="E18" s="10">
        <v>2.85</v>
      </c>
      <c r="F18" s="137">
        <f t="shared" si="1"/>
        <v>93.44262295081977</v>
      </c>
      <c r="G18" s="10">
        <v>2.19</v>
      </c>
      <c r="H18" s="135">
        <f t="shared" si="2"/>
        <v>71.80327868852466</v>
      </c>
      <c r="I18" s="135"/>
      <c r="K18" s="136"/>
      <c r="L18" s="136" t="s">
        <v>82</v>
      </c>
      <c r="M18" s="136"/>
      <c r="N18" s="80"/>
    </row>
    <row r="19" spans="1:14" ht="15">
      <c r="A19" s="10">
        <v>35.05</v>
      </c>
      <c r="B19" s="10">
        <v>38.1</v>
      </c>
      <c r="C19" s="134">
        <f t="shared" si="0"/>
        <v>3.0500000000000043</v>
      </c>
      <c r="E19" s="10">
        <v>2.42</v>
      </c>
      <c r="F19" s="137">
        <f t="shared" si="1"/>
        <v>79.34426229508186</v>
      </c>
      <c r="G19" s="10">
        <v>0.69</v>
      </c>
      <c r="H19" s="135">
        <f t="shared" si="2"/>
        <v>22.6229508196721</v>
      </c>
      <c r="I19" s="135"/>
      <c r="K19" s="136" t="s">
        <v>80</v>
      </c>
      <c r="L19" s="136" t="s">
        <v>81</v>
      </c>
      <c r="M19" s="136"/>
      <c r="N19" s="80"/>
    </row>
    <row r="20" spans="1:14" ht="15">
      <c r="A20" s="10">
        <v>38.1</v>
      </c>
      <c r="B20" s="10">
        <v>41.15</v>
      </c>
      <c r="C20" s="134">
        <f t="shared" si="0"/>
        <v>3.049999999999997</v>
      </c>
      <c r="E20" s="10">
        <v>3.04</v>
      </c>
      <c r="F20" s="137">
        <f t="shared" si="1"/>
        <v>99.67213114754108</v>
      </c>
      <c r="G20" s="10">
        <v>2.21</v>
      </c>
      <c r="H20" s="135">
        <f t="shared" si="2"/>
        <v>72.45901639344268</v>
      </c>
      <c r="I20" s="135"/>
      <c r="K20" s="136"/>
      <c r="L20" s="136" t="s">
        <v>82</v>
      </c>
      <c r="M20" s="136"/>
      <c r="N20" s="80"/>
    </row>
    <row r="21" spans="1:14" ht="15">
      <c r="A21" s="10">
        <v>41.15</v>
      </c>
      <c r="B21" s="10">
        <v>43.28</v>
      </c>
      <c r="C21" s="134">
        <f t="shared" si="0"/>
        <v>2.1300000000000026</v>
      </c>
      <c r="E21" s="10">
        <v>1.4</v>
      </c>
      <c r="F21" s="137">
        <f t="shared" si="1"/>
        <v>65.72769953051635</v>
      </c>
      <c r="G21" s="10">
        <v>0.51</v>
      </c>
      <c r="H21" s="135">
        <f t="shared" si="2"/>
        <v>23.943661971830956</v>
      </c>
      <c r="I21" s="135"/>
      <c r="K21" s="136" t="s">
        <v>81</v>
      </c>
      <c r="L21" s="136" t="s">
        <v>81</v>
      </c>
      <c r="M21" s="136"/>
      <c r="N21" s="80"/>
    </row>
    <row r="22" spans="1:14" ht="15">
      <c r="A22" s="10">
        <v>43.28</v>
      </c>
      <c r="B22" s="10">
        <v>45.72</v>
      </c>
      <c r="C22" s="134">
        <f t="shared" si="0"/>
        <v>2.4399999999999977</v>
      </c>
      <c r="E22" s="10">
        <v>2.44</v>
      </c>
      <c r="F22" s="137">
        <f t="shared" si="1"/>
        <v>100.00000000000009</v>
      </c>
      <c r="G22" s="10">
        <v>2.16</v>
      </c>
      <c r="H22" s="135">
        <f t="shared" si="2"/>
        <v>88.52459016393452</v>
      </c>
      <c r="I22" s="135"/>
      <c r="K22" s="154" t="s">
        <v>80</v>
      </c>
      <c r="L22" s="136" t="s">
        <v>82</v>
      </c>
      <c r="M22" s="136"/>
      <c r="N22" s="80"/>
    </row>
    <row r="23" spans="1:14" ht="15">
      <c r="A23" s="10">
        <v>45.72</v>
      </c>
      <c r="B23" s="10">
        <v>48.77</v>
      </c>
      <c r="C23" s="134">
        <f t="shared" si="0"/>
        <v>3.0500000000000043</v>
      </c>
      <c r="E23" s="10">
        <v>2.91</v>
      </c>
      <c r="F23" s="137">
        <f t="shared" si="1"/>
        <v>95.40983606557364</v>
      </c>
      <c r="G23" s="10">
        <v>2.08</v>
      </c>
      <c r="H23" s="135">
        <f t="shared" si="2"/>
        <v>68.19672131147532</v>
      </c>
      <c r="I23" s="135"/>
      <c r="K23" s="8"/>
      <c r="L23" s="136" t="s">
        <v>82</v>
      </c>
      <c r="M23" s="136"/>
      <c r="N23" s="80"/>
    </row>
    <row r="24" spans="1:14" ht="15">
      <c r="A24" s="10">
        <v>48.77</v>
      </c>
      <c r="B24" s="10">
        <v>51.82</v>
      </c>
      <c r="C24" s="134">
        <f t="shared" si="0"/>
        <v>3.049999999999997</v>
      </c>
      <c r="E24" s="10">
        <v>3.03</v>
      </c>
      <c r="F24" s="137">
        <f t="shared" si="1"/>
        <v>99.34426229508205</v>
      </c>
      <c r="G24" s="10">
        <v>1.91</v>
      </c>
      <c r="H24" s="135">
        <f t="shared" si="2"/>
        <v>62.622950819672184</v>
      </c>
      <c r="I24" s="135"/>
      <c r="K24" s="154" t="s">
        <v>80</v>
      </c>
      <c r="L24" s="136" t="s">
        <v>81</v>
      </c>
      <c r="M24" s="136"/>
      <c r="N24" s="80"/>
    </row>
    <row r="25" spans="1:14" ht="15">
      <c r="A25" s="10">
        <v>51.82</v>
      </c>
      <c r="B25" s="10">
        <v>54.86</v>
      </c>
      <c r="C25" s="134">
        <f t="shared" si="0"/>
        <v>3.039999999999999</v>
      </c>
      <c r="E25" s="10">
        <v>3.04</v>
      </c>
      <c r="F25" s="137">
        <f t="shared" si="1"/>
        <v>100.00000000000003</v>
      </c>
      <c r="G25" s="10">
        <v>0.23</v>
      </c>
      <c r="H25" s="135">
        <f t="shared" si="2"/>
        <v>7.565789473684213</v>
      </c>
      <c r="I25" s="135"/>
      <c r="K25" s="154" t="s">
        <v>80</v>
      </c>
      <c r="L25" s="136" t="s">
        <v>81</v>
      </c>
      <c r="M25" s="136"/>
      <c r="N25" s="80"/>
    </row>
    <row r="26" spans="1:14" ht="15">
      <c r="A26" s="10">
        <v>54.86</v>
      </c>
      <c r="B26" s="10">
        <v>57.91</v>
      </c>
      <c r="C26" s="134">
        <f t="shared" si="0"/>
        <v>3.049999999999997</v>
      </c>
      <c r="E26" s="10">
        <v>2.99</v>
      </c>
      <c r="F26" s="137">
        <f t="shared" si="1"/>
        <v>98.032786885246</v>
      </c>
      <c r="G26" s="10">
        <v>1.49</v>
      </c>
      <c r="H26" s="135">
        <f t="shared" si="2"/>
        <v>48.85245901639349</v>
      </c>
      <c r="I26" s="135"/>
      <c r="K26" s="154" t="s">
        <v>81</v>
      </c>
      <c r="L26" s="136" t="s">
        <v>81</v>
      </c>
      <c r="M26" s="136"/>
      <c r="N26" s="80"/>
    </row>
    <row r="27" spans="1:14" ht="15">
      <c r="A27" s="10">
        <v>57.91</v>
      </c>
      <c r="B27" s="10">
        <v>60.96</v>
      </c>
      <c r="C27" s="134">
        <f t="shared" si="0"/>
        <v>3.0500000000000043</v>
      </c>
      <c r="E27" s="10">
        <v>2.89</v>
      </c>
      <c r="F27" s="137">
        <f t="shared" si="1"/>
        <v>94.75409836065562</v>
      </c>
      <c r="G27" s="10">
        <v>2.52</v>
      </c>
      <c r="H27" s="135">
        <f t="shared" si="2"/>
        <v>82.62295081967201</v>
      </c>
      <c r="I27" s="135"/>
      <c r="K27" s="8"/>
      <c r="L27" s="136" t="s">
        <v>82</v>
      </c>
      <c r="M27" s="136"/>
      <c r="N27" s="80"/>
    </row>
    <row r="28" spans="1:14" ht="15">
      <c r="A28" s="10">
        <v>60.96</v>
      </c>
      <c r="B28" s="10">
        <v>64.01</v>
      </c>
      <c r="C28" s="134">
        <f t="shared" si="0"/>
        <v>3.0500000000000043</v>
      </c>
      <c r="E28" s="10">
        <v>2.84</v>
      </c>
      <c r="F28" s="137">
        <f t="shared" si="1"/>
        <v>93.11475409836052</v>
      </c>
      <c r="G28" s="10">
        <v>2.17</v>
      </c>
      <c r="H28" s="135">
        <f t="shared" si="2"/>
        <v>71.14754098360646</v>
      </c>
      <c r="I28" s="135"/>
      <c r="K28" s="8"/>
      <c r="L28" s="136" t="s">
        <v>81</v>
      </c>
      <c r="M28" s="136"/>
      <c r="N28" s="80"/>
    </row>
    <row r="29" spans="1:14" ht="15">
      <c r="A29" s="10">
        <v>64.01</v>
      </c>
      <c r="B29" s="10">
        <v>67.06</v>
      </c>
      <c r="C29" s="134">
        <f t="shared" si="0"/>
        <v>3.049999999999997</v>
      </c>
      <c r="E29" s="10">
        <v>2.97</v>
      </c>
      <c r="F29" s="137">
        <f t="shared" si="1"/>
        <v>97.37704918032797</v>
      </c>
      <c r="G29" s="10">
        <v>1.92</v>
      </c>
      <c r="H29" s="135">
        <f t="shared" si="2"/>
        <v>62.95081967213121</v>
      </c>
      <c r="I29" s="135"/>
      <c r="K29" s="154" t="s">
        <v>81</v>
      </c>
      <c r="L29" s="136" t="s">
        <v>82</v>
      </c>
      <c r="M29" s="136"/>
      <c r="N29" s="80"/>
    </row>
    <row r="30" spans="1:14" ht="15">
      <c r="A30" s="10">
        <v>67.06</v>
      </c>
      <c r="B30" s="10">
        <v>70.1</v>
      </c>
      <c r="C30" s="134">
        <f t="shared" si="0"/>
        <v>3.039999999999992</v>
      </c>
      <c r="E30" s="10">
        <v>2.96</v>
      </c>
      <c r="F30" s="137">
        <f t="shared" si="1"/>
        <v>97.36842105263183</v>
      </c>
      <c r="G30" s="10">
        <v>2.05</v>
      </c>
      <c r="H30" s="135">
        <f t="shared" si="2"/>
        <v>67.43421052631597</v>
      </c>
      <c r="I30" s="135"/>
      <c r="K30" s="154" t="s">
        <v>80</v>
      </c>
      <c r="L30" s="136" t="s">
        <v>82</v>
      </c>
      <c r="M30" s="136"/>
      <c r="N30" s="80"/>
    </row>
    <row r="31" spans="1:14" ht="15">
      <c r="A31" s="10">
        <v>70.1</v>
      </c>
      <c r="B31" s="10">
        <v>73.15</v>
      </c>
      <c r="C31" s="134">
        <f t="shared" si="0"/>
        <v>3.0500000000000114</v>
      </c>
      <c r="E31" s="10">
        <v>2.93</v>
      </c>
      <c r="F31" s="137">
        <f t="shared" si="1"/>
        <v>96.06557377049145</v>
      </c>
      <c r="G31" s="10">
        <v>2.45</v>
      </c>
      <c r="H31" s="135">
        <f t="shared" si="2"/>
        <v>80.32786885245872</v>
      </c>
      <c r="I31" s="135"/>
      <c r="K31" s="8"/>
      <c r="L31" s="136" t="s">
        <v>82</v>
      </c>
      <c r="M31" s="136"/>
      <c r="N31" s="80"/>
    </row>
    <row r="32" spans="1:14" ht="15">
      <c r="A32" s="10">
        <v>73.15</v>
      </c>
      <c r="B32" s="10">
        <v>76.2</v>
      </c>
      <c r="C32" s="134">
        <f t="shared" si="0"/>
        <v>3.049999999999997</v>
      </c>
      <c r="E32" s="10">
        <v>3.03</v>
      </c>
      <c r="F32" s="137">
        <f t="shared" si="1"/>
        <v>99.34426229508205</v>
      </c>
      <c r="G32" s="10">
        <v>2.5</v>
      </c>
      <c r="H32" s="135">
        <f t="shared" si="2"/>
        <v>81.96721311475417</v>
      </c>
      <c r="I32" s="135"/>
      <c r="K32" s="154" t="s">
        <v>80</v>
      </c>
      <c r="L32" s="136" t="s">
        <v>82</v>
      </c>
      <c r="M32" s="136"/>
      <c r="N32" s="80"/>
    </row>
    <row r="33" spans="1:14" ht="15">
      <c r="A33" s="10">
        <v>76.2</v>
      </c>
      <c r="B33" s="10">
        <v>79.25</v>
      </c>
      <c r="C33" s="134">
        <f t="shared" si="0"/>
        <v>3.049999999999997</v>
      </c>
      <c r="E33" s="10">
        <v>2.89</v>
      </c>
      <c r="F33" s="137">
        <f t="shared" si="1"/>
        <v>94.75409836065583</v>
      </c>
      <c r="G33" s="10">
        <v>2.4</v>
      </c>
      <c r="H33" s="135">
        <f t="shared" si="2"/>
        <v>78.688524590164</v>
      </c>
      <c r="I33" s="135"/>
      <c r="K33" s="154"/>
      <c r="L33" s="136" t="s">
        <v>82</v>
      </c>
      <c r="M33" s="136"/>
      <c r="N33" s="80"/>
    </row>
    <row r="34" spans="1:14" ht="15">
      <c r="A34" s="10">
        <v>79.25</v>
      </c>
      <c r="B34" s="10">
        <v>82.3</v>
      </c>
      <c r="C34" s="134">
        <f t="shared" si="0"/>
        <v>3.049999999999997</v>
      </c>
      <c r="E34" s="10">
        <v>3.05</v>
      </c>
      <c r="F34" s="137">
        <f t="shared" si="1"/>
        <v>100.00000000000009</v>
      </c>
      <c r="G34" s="10">
        <v>2.85</v>
      </c>
      <c r="H34" s="135">
        <f t="shared" si="2"/>
        <v>93.44262295081977</v>
      </c>
      <c r="I34" s="135"/>
      <c r="K34" s="154" t="s">
        <v>80</v>
      </c>
      <c r="L34" s="136" t="s">
        <v>82</v>
      </c>
      <c r="M34" s="136"/>
      <c r="N34" s="80"/>
    </row>
    <row r="35" spans="1:14" ht="15">
      <c r="A35" s="10">
        <v>82.3</v>
      </c>
      <c r="B35" s="10">
        <v>85.34</v>
      </c>
      <c r="C35" s="134">
        <f t="shared" si="0"/>
        <v>3.0400000000000063</v>
      </c>
      <c r="E35" s="10">
        <v>2.86</v>
      </c>
      <c r="F35" s="137">
        <f t="shared" si="1"/>
        <v>94.07894736842086</v>
      </c>
      <c r="G35" s="10">
        <v>1.84</v>
      </c>
      <c r="H35" s="135">
        <f t="shared" si="2"/>
        <v>60.526315789473564</v>
      </c>
      <c r="I35" s="135"/>
      <c r="K35" s="154" t="s">
        <v>80</v>
      </c>
      <c r="L35" s="136" t="s">
        <v>81</v>
      </c>
      <c r="M35" s="136"/>
      <c r="N35" s="80"/>
    </row>
    <row r="36" spans="1:14" ht="15">
      <c r="A36" s="10">
        <v>85.34</v>
      </c>
      <c r="B36" s="2">
        <v>88.39</v>
      </c>
      <c r="C36" s="134">
        <f t="shared" si="0"/>
        <v>3.049999999999997</v>
      </c>
      <c r="E36" s="10">
        <v>3.02</v>
      </c>
      <c r="F36" s="137">
        <f t="shared" si="1"/>
        <v>99.01639344262304</v>
      </c>
      <c r="G36" s="10">
        <v>2.46</v>
      </c>
      <c r="H36" s="135">
        <f t="shared" si="2"/>
        <v>80.65573770491811</v>
      </c>
      <c r="I36" s="135"/>
      <c r="K36" s="8"/>
      <c r="L36" s="136" t="s">
        <v>82</v>
      </c>
      <c r="M36" s="136"/>
      <c r="N36" s="80"/>
    </row>
    <row r="37" spans="1:13" ht="12.75">
      <c r="A37" s="2">
        <v>88.39</v>
      </c>
      <c r="B37" s="2">
        <v>91.44</v>
      </c>
      <c r="C37" s="134">
        <f t="shared" si="0"/>
        <v>3.049999999999997</v>
      </c>
      <c r="E37" s="10">
        <v>3.05</v>
      </c>
      <c r="F37" s="137">
        <f t="shared" si="1"/>
        <v>100.00000000000009</v>
      </c>
      <c r="G37" s="153">
        <v>2.56</v>
      </c>
      <c r="H37" s="135">
        <f t="shared" si="2"/>
        <v>83.93442622950828</v>
      </c>
      <c r="K37" s="155"/>
      <c r="L37" s="136" t="s">
        <v>82</v>
      </c>
      <c r="M37" s="136"/>
    </row>
    <row r="38" spans="1:13" ht="12.75">
      <c r="A38" s="2">
        <v>91.44</v>
      </c>
      <c r="B38" s="2">
        <v>94.49</v>
      </c>
      <c r="C38" s="134">
        <f t="shared" si="0"/>
        <v>3.049999999999997</v>
      </c>
      <c r="E38" s="153">
        <v>3.02</v>
      </c>
      <c r="F38" s="137">
        <f t="shared" si="1"/>
        <v>99.01639344262304</v>
      </c>
      <c r="G38" s="153">
        <v>2.88</v>
      </c>
      <c r="H38" s="135">
        <f t="shared" si="2"/>
        <v>94.4262295081968</v>
      </c>
      <c r="K38" s="28"/>
      <c r="L38" s="136" t="s">
        <v>82</v>
      </c>
      <c r="M38" s="136"/>
    </row>
    <row r="39" spans="1:13" ht="12.75">
      <c r="A39" s="2">
        <v>94.49</v>
      </c>
      <c r="B39" s="2">
        <v>97.54</v>
      </c>
      <c r="C39" s="134">
        <f t="shared" si="0"/>
        <v>3.0500000000000114</v>
      </c>
      <c r="E39" s="153">
        <v>3.03</v>
      </c>
      <c r="F39" s="137">
        <f t="shared" si="1"/>
        <v>99.34426229508159</v>
      </c>
      <c r="G39" s="153">
        <v>2.88</v>
      </c>
      <c r="H39" s="135">
        <f t="shared" si="2"/>
        <v>94.42622950819637</v>
      </c>
      <c r="K39" s="156" t="s">
        <v>80</v>
      </c>
      <c r="L39" s="136" t="s">
        <v>82</v>
      </c>
      <c r="M39" s="136"/>
    </row>
    <row r="40" spans="1:13" ht="12.75">
      <c r="A40" s="2">
        <v>97.54</v>
      </c>
      <c r="B40" s="2">
        <v>100.58</v>
      </c>
      <c r="C40" s="134">
        <f t="shared" si="0"/>
        <v>3.039999999999992</v>
      </c>
      <c r="E40" s="153">
        <v>3.04</v>
      </c>
      <c r="F40" s="137">
        <f t="shared" si="1"/>
        <v>100.00000000000027</v>
      </c>
      <c r="G40" s="153">
        <v>2.58</v>
      </c>
      <c r="H40" s="135">
        <f t="shared" si="2"/>
        <v>84.8684210526318</v>
      </c>
      <c r="K40" s="28"/>
      <c r="L40" s="136" t="s">
        <v>82</v>
      </c>
      <c r="M40" s="136"/>
    </row>
    <row r="41" spans="1:13" ht="12.75">
      <c r="A41" s="2">
        <v>100.58</v>
      </c>
      <c r="B41" s="2">
        <v>103.63</v>
      </c>
      <c r="C41" s="134">
        <f t="shared" si="0"/>
        <v>3.049999999999997</v>
      </c>
      <c r="E41" s="153">
        <v>2.82</v>
      </c>
      <c r="F41" s="137">
        <f t="shared" si="1"/>
        <v>92.45901639344271</v>
      </c>
      <c r="G41" s="153">
        <v>1.32</v>
      </c>
      <c r="H41" s="135">
        <f t="shared" si="2"/>
        <v>43.27868852459021</v>
      </c>
      <c r="K41" s="28" t="s">
        <v>80</v>
      </c>
      <c r="L41" s="136" t="s">
        <v>81</v>
      </c>
      <c r="M41" s="136"/>
    </row>
    <row r="42" spans="1:13" ht="12.75">
      <c r="A42" s="2">
        <v>103.63</v>
      </c>
      <c r="B42" s="2">
        <v>106.68</v>
      </c>
      <c r="C42" s="134">
        <f t="shared" si="0"/>
        <v>3.0500000000000114</v>
      </c>
      <c r="E42" s="153">
        <v>2.89</v>
      </c>
      <c r="F42" s="137">
        <f t="shared" si="1"/>
        <v>94.75409836065539</v>
      </c>
      <c r="G42" s="153">
        <v>2.41</v>
      </c>
      <c r="H42" s="135">
        <f t="shared" si="2"/>
        <v>79.01639344262266</v>
      </c>
      <c r="K42" s="28" t="s">
        <v>81</v>
      </c>
      <c r="L42" s="136" t="s">
        <v>82</v>
      </c>
      <c r="M42" s="136"/>
    </row>
    <row r="43" spans="1:13" ht="12.75">
      <c r="A43" s="2">
        <v>106.68</v>
      </c>
      <c r="B43" s="2">
        <v>109.73</v>
      </c>
      <c r="C43" s="134">
        <f t="shared" si="0"/>
        <v>3.049999999999997</v>
      </c>
      <c r="E43" s="153">
        <v>3.05</v>
      </c>
      <c r="F43" s="137">
        <f t="shared" si="1"/>
        <v>100.00000000000009</v>
      </c>
      <c r="G43" s="153">
        <v>1.28</v>
      </c>
      <c r="H43" s="135">
        <f t="shared" si="2"/>
        <v>41.96721311475414</v>
      </c>
      <c r="K43" s="28" t="s">
        <v>80</v>
      </c>
      <c r="L43" s="136" t="s">
        <v>82</v>
      </c>
      <c r="M43" s="136"/>
    </row>
    <row r="44" spans="1:13" ht="12.75">
      <c r="A44" s="2">
        <v>109.73</v>
      </c>
      <c r="B44" s="2">
        <v>112.78</v>
      </c>
      <c r="C44" s="134">
        <f t="shared" si="0"/>
        <v>3.049999999999997</v>
      </c>
      <c r="E44" s="153">
        <v>2.97</v>
      </c>
      <c r="F44" s="137">
        <f t="shared" si="1"/>
        <v>97.37704918032797</v>
      </c>
      <c r="G44" s="153">
        <v>2.11</v>
      </c>
      <c r="H44" s="135">
        <f t="shared" si="2"/>
        <v>69.18032786885252</v>
      </c>
      <c r="K44" s="28" t="s">
        <v>81</v>
      </c>
      <c r="L44" s="136" t="s">
        <v>82</v>
      </c>
      <c r="M44" s="136"/>
    </row>
    <row r="45" spans="1:13" ht="12.75">
      <c r="A45" s="2">
        <v>112.78</v>
      </c>
      <c r="B45" s="2">
        <v>115.82</v>
      </c>
      <c r="C45" s="134">
        <f t="shared" si="0"/>
        <v>3.039999999999992</v>
      </c>
      <c r="E45" s="153">
        <v>3.04</v>
      </c>
      <c r="F45" s="137">
        <f t="shared" si="1"/>
        <v>100.00000000000027</v>
      </c>
      <c r="G45" s="153">
        <v>2.22</v>
      </c>
      <c r="H45" s="135">
        <f t="shared" si="2"/>
        <v>73.02631578947388</v>
      </c>
      <c r="K45" s="28" t="s">
        <v>80</v>
      </c>
      <c r="L45" s="136" t="s">
        <v>82</v>
      </c>
      <c r="M45" s="136"/>
    </row>
    <row r="46" spans="1:13" ht="12.75">
      <c r="A46" s="2">
        <v>115.82</v>
      </c>
      <c r="B46" s="2">
        <v>118.87</v>
      </c>
      <c r="C46" s="134">
        <f t="shared" si="0"/>
        <v>3.0500000000000114</v>
      </c>
      <c r="E46" s="153">
        <v>3.05</v>
      </c>
      <c r="F46" s="137">
        <f t="shared" si="1"/>
        <v>99.99999999999962</v>
      </c>
      <c r="G46" s="153">
        <v>1.9</v>
      </c>
      <c r="H46" s="135">
        <f t="shared" si="2"/>
        <v>62.29508196721289</v>
      </c>
      <c r="L46" s="136" t="s">
        <v>82</v>
      </c>
      <c r="M46" s="136"/>
    </row>
    <row r="47" spans="1:13" ht="12.75">
      <c r="A47" s="2">
        <v>118.87</v>
      </c>
      <c r="B47" s="2">
        <v>121.92</v>
      </c>
      <c r="C47" s="134">
        <f t="shared" si="0"/>
        <v>3.049999999999997</v>
      </c>
      <c r="E47" s="153">
        <v>2.84</v>
      </c>
      <c r="F47" s="137">
        <f t="shared" si="1"/>
        <v>93.11475409836075</v>
      </c>
      <c r="G47" s="153">
        <v>1.74</v>
      </c>
      <c r="H47" s="135">
        <f t="shared" si="2"/>
        <v>57.04918032786891</v>
      </c>
      <c r="K47" s="28" t="s">
        <v>80</v>
      </c>
      <c r="L47" s="136" t="s">
        <v>81</v>
      </c>
      <c r="M47" s="136"/>
    </row>
    <row r="48" spans="1:13" ht="12.75">
      <c r="A48" s="2">
        <v>121.92</v>
      </c>
      <c r="B48" s="2">
        <v>124.97</v>
      </c>
      <c r="C48" s="134">
        <f t="shared" si="0"/>
        <v>3.049999999999997</v>
      </c>
      <c r="E48" s="153">
        <v>2.95</v>
      </c>
      <c r="F48" s="137">
        <f t="shared" si="1"/>
        <v>96.72131147540993</v>
      </c>
      <c r="G48" s="153">
        <v>2.52</v>
      </c>
      <c r="H48" s="135">
        <f t="shared" si="2"/>
        <v>82.62295081967221</v>
      </c>
      <c r="K48" s="28" t="s">
        <v>80</v>
      </c>
      <c r="L48" s="136" t="s">
        <v>82</v>
      </c>
      <c r="M48" s="136"/>
    </row>
    <row r="49" spans="1:13" ht="12.75">
      <c r="A49" s="2">
        <v>124.97</v>
      </c>
      <c r="B49" s="2">
        <v>128.02</v>
      </c>
      <c r="C49" s="134">
        <f t="shared" si="0"/>
        <v>3.0500000000000114</v>
      </c>
      <c r="E49" s="153">
        <v>3</v>
      </c>
      <c r="F49" s="137">
        <f t="shared" si="1"/>
        <v>98.36065573770455</v>
      </c>
      <c r="G49" s="153">
        <v>2.26</v>
      </c>
      <c r="H49" s="135">
        <f t="shared" si="2"/>
        <v>74.09836065573742</v>
      </c>
      <c r="L49" s="136" t="s">
        <v>82</v>
      </c>
      <c r="M49" s="136"/>
    </row>
    <row r="50" spans="1:14" ht="75" customHeight="1">
      <c r="A50" s="75" t="s">
        <v>9</v>
      </c>
      <c r="B50" s="75" t="s">
        <v>10</v>
      </c>
      <c r="C50" s="75" t="s">
        <v>11</v>
      </c>
      <c r="D50" s="76"/>
      <c r="E50" s="82" t="s">
        <v>12</v>
      </c>
      <c r="F50" s="84" t="s">
        <v>49</v>
      </c>
      <c r="G50" s="75" t="s">
        <v>18</v>
      </c>
      <c r="H50" s="85" t="s">
        <v>50</v>
      </c>
      <c r="I50" s="76"/>
      <c r="J50" s="77" t="s">
        <v>30</v>
      </c>
      <c r="K50" s="78" t="s">
        <v>20</v>
      </c>
      <c r="L50" s="78" t="s">
        <v>19</v>
      </c>
      <c r="M50" s="76"/>
      <c r="N50" s="79" t="s">
        <v>37</v>
      </c>
    </row>
    <row r="51" spans="1:13" ht="12.75">
      <c r="A51" s="2">
        <v>128.02</v>
      </c>
      <c r="B51" s="2">
        <v>131.06</v>
      </c>
      <c r="C51" s="134">
        <f t="shared" si="0"/>
        <v>3.039999999999992</v>
      </c>
      <c r="E51" s="153">
        <v>2.92</v>
      </c>
      <c r="F51" s="137">
        <f t="shared" si="1"/>
        <v>96.05263157894763</v>
      </c>
      <c r="G51" s="153">
        <v>2.02</v>
      </c>
      <c r="H51" s="135">
        <f t="shared" si="2"/>
        <v>66.44736842105281</v>
      </c>
      <c r="L51" s="136" t="s">
        <v>82</v>
      </c>
      <c r="M51" s="136"/>
    </row>
    <row r="52" spans="1:13" ht="12.75">
      <c r="A52" s="2">
        <v>131.06</v>
      </c>
      <c r="B52" s="2">
        <v>134.11</v>
      </c>
      <c r="C52" s="134">
        <f t="shared" si="0"/>
        <v>3.0500000000000114</v>
      </c>
      <c r="E52" s="153">
        <v>2.97</v>
      </c>
      <c r="F52" s="137">
        <f t="shared" si="1"/>
        <v>97.37704918032752</v>
      </c>
      <c r="G52" s="153">
        <v>1.65</v>
      </c>
      <c r="H52" s="135">
        <f t="shared" si="2"/>
        <v>54.0983606557375</v>
      </c>
      <c r="L52" s="136" t="s">
        <v>81</v>
      </c>
      <c r="M52" s="136"/>
    </row>
    <row r="53" spans="1:13" ht="12.75">
      <c r="A53" s="2">
        <v>134.11</v>
      </c>
      <c r="B53" s="2">
        <v>137.16</v>
      </c>
      <c r="C53" s="134">
        <f t="shared" si="0"/>
        <v>3.049999999999983</v>
      </c>
      <c r="E53" s="153">
        <v>2.91</v>
      </c>
      <c r="F53" s="137">
        <f t="shared" si="1"/>
        <v>95.40983606557431</v>
      </c>
      <c r="G53" s="153">
        <v>1.5</v>
      </c>
      <c r="H53" s="135">
        <f t="shared" si="2"/>
        <v>49.180327868852736</v>
      </c>
      <c r="L53" s="136" t="s">
        <v>81</v>
      </c>
      <c r="M53" s="136"/>
    </row>
    <row r="54" spans="1:13" ht="12.75">
      <c r="A54" s="2">
        <v>137.16</v>
      </c>
      <c r="B54" s="2">
        <v>140.21</v>
      </c>
      <c r="C54" s="134">
        <f t="shared" si="0"/>
        <v>3.0500000000000114</v>
      </c>
      <c r="E54" s="153">
        <v>2.66</v>
      </c>
      <c r="F54" s="137">
        <f t="shared" si="1"/>
        <v>87.21311475409804</v>
      </c>
      <c r="G54" s="153">
        <v>1.13</v>
      </c>
      <c r="H54" s="135">
        <f t="shared" si="2"/>
        <v>37.04918032786871</v>
      </c>
      <c r="K54" s="28" t="s">
        <v>81</v>
      </c>
      <c r="L54" s="136" t="s">
        <v>81</v>
      </c>
      <c r="M54" s="136"/>
    </row>
    <row r="55" spans="1:13" ht="12.75">
      <c r="A55" s="2">
        <v>140.21</v>
      </c>
      <c r="B55" s="2">
        <v>141.73</v>
      </c>
      <c r="C55" s="134">
        <f t="shared" si="0"/>
        <v>1.5199999999999818</v>
      </c>
      <c r="E55" s="153">
        <v>1.33</v>
      </c>
      <c r="F55" s="137">
        <f t="shared" si="1"/>
        <v>87.50000000000105</v>
      </c>
      <c r="G55" s="153">
        <v>1.02</v>
      </c>
      <c r="H55" s="135">
        <f t="shared" si="2"/>
        <v>67.10526315789555</v>
      </c>
      <c r="L55" s="136" t="s">
        <v>82</v>
      </c>
      <c r="M55" s="136"/>
    </row>
    <row r="56" spans="1:13" ht="12.75">
      <c r="A56" s="2">
        <v>141.73</v>
      </c>
      <c r="B56" s="2">
        <v>144.78</v>
      </c>
      <c r="C56" s="134">
        <f t="shared" si="0"/>
        <v>3.0500000000000114</v>
      </c>
      <c r="E56" s="153">
        <v>2.86</v>
      </c>
      <c r="F56" s="137">
        <f t="shared" si="1"/>
        <v>93.77049180327833</v>
      </c>
      <c r="G56" s="153">
        <v>1.12</v>
      </c>
      <c r="H56" s="135">
        <f t="shared" si="2"/>
        <v>36.7213114754097</v>
      </c>
      <c r="L56" s="136" t="s">
        <v>82</v>
      </c>
      <c r="M56" s="136"/>
    </row>
    <row r="57" spans="1:13" ht="12.75">
      <c r="A57" s="2">
        <v>144.78</v>
      </c>
      <c r="B57" s="2">
        <v>147.83</v>
      </c>
      <c r="C57" s="134">
        <f t="shared" si="0"/>
        <v>3.0500000000000114</v>
      </c>
      <c r="E57" s="153">
        <v>2.94</v>
      </c>
      <c r="F57" s="137">
        <f t="shared" si="1"/>
        <v>96.39344262295046</v>
      </c>
      <c r="G57" s="153">
        <v>1.31</v>
      </c>
      <c r="H57" s="135">
        <f t="shared" si="2"/>
        <v>42.95081967213099</v>
      </c>
      <c r="L57" s="136" t="s">
        <v>81</v>
      </c>
      <c r="M57" s="136"/>
    </row>
    <row r="58" spans="1:13" ht="12.75">
      <c r="A58" s="2">
        <v>147.83</v>
      </c>
      <c r="B58" s="2">
        <v>150.88</v>
      </c>
      <c r="C58" s="134">
        <f t="shared" si="0"/>
        <v>3.049999999999983</v>
      </c>
      <c r="E58" s="153">
        <v>3.05</v>
      </c>
      <c r="F58" s="137">
        <f t="shared" si="1"/>
        <v>100.00000000000055</v>
      </c>
      <c r="G58" s="153">
        <v>1.74</v>
      </c>
      <c r="H58" s="135">
        <f t="shared" si="2"/>
        <v>57.04918032786917</v>
      </c>
      <c r="K58" s="28" t="s">
        <v>80</v>
      </c>
      <c r="L58" s="136" t="s">
        <v>82</v>
      </c>
      <c r="M58" s="136"/>
    </row>
    <row r="59" spans="1:13" ht="12.75">
      <c r="A59" s="2">
        <v>150.88</v>
      </c>
      <c r="B59" s="2">
        <v>153.92</v>
      </c>
      <c r="C59" s="134">
        <f t="shared" si="0"/>
        <v>3.039999999999992</v>
      </c>
      <c r="E59" s="153">
        <v>3.01</v>
      </c>
      <c r="F59" s="137">
        <f t="shared" si="1"/>
        <v>99.01315789473709</v>
      </c>
      <c r="G59" s="153">
        <v>2.66</v>
      </c>
      <c r="H59" s="135">
        <f t="shared" si="2"/>
        <v>87.50000000000023</v>
      </c>
      <c r="K59" s="28" t="s">
        <v>80</v>
      </c>
      <c r="L59" s="136" t="s">
        <v>82</v>
      </c>
      <c r="M59" s="136"/>
    </row>
    <row r="60" spans="1:13" ht="12.75">
      <c r="A60" s="2">
        <v>153.92</v>
      </c>
      <c r="B60" s="2">
        <v>156.97</v>
      </c>
      <c r="C60" s="134">
        <f t="shared" si="0"/>
        <v>3.0500000000000114</v>
      </c>
      <c r="E60" s="153">
        <v>3.05</v>
      </c>
      <c r="F60" s="137">
        <f t="shared" si="1"/>
        <v>99.99999999999962</v>
      </c>
      <c r="G60" s="153">
        <v>1.79</v>
      </c>
      <c r="H60" s="135">
        <f t="shared" si="2"/>
        <v>58.688524590163716</v>
      </c>
      <c r="K60" s="28" t="s">
        <v>80</v>
      </c>
      <c r="L60" s="136" t="s">
        <v>82</v>
      </c>
      <c r="M60" s="136"/>
    </row>
    <row r="61" spans="1:13" ht="12.75">
      <c r="A61" s="2">
        <v>156.97</v>
      </c>
      <c r="B61" s="2">
        <v>160.02</v>
      </c>
      <c r="C61" s="9">
        <f t="shared" si="0"/>
        <v>3.0500000000000114</v>
      </c>
      <c r="E61" s="153">
        <v>3.05</v>
      </c>
      <c r="F61" s="137">
        <f t="shared" si="1"/>
        <v>99.99999999999962</v>
      </c>
      <c r="G61" s="153">
        <v>2.66</v>
      </c>
      <c r="H61" s="135">
        <f t="shared" si="2"/>
        <v>87.21311475409804</v>
      </c>
      <c r="K61" s="28" t="s">
        <v>81</v>
      </c>
      <c r="L61" s="136" t="s">
        <v>82</v>
      </c>
      <c r="M61" s="136"/>
    </row>
    <row r="62" spans="1:13" ht="12.75">
      <c r="A62" s="2">
        <v>160.02</v>
      </c>
      <c r="B62" s="2">
        <v>163.07</v>
      </c>
      <c r="C62" s="9">
        <f t="shared" si="0"/>
        <v>3.049999999999983</v>
      </c>
      <c r="E62" s="153">
        <v>3.03</v>
      </c>
      <c r="F62" s="137">
        <f t="shared" si="1"/>
        <v>99.34426229508252</v>
      </c>
      <c r="G62" s="153">
        <v>1.77</v>
      </c>
      <c r="H62" s="135">
        <f t="shared" si="2"/>
        <v>58.032786885246225</v>
      </c>
      <c r="K62" s="28" t="s">
        <v>81</v>
      </c>
      <c r="L62" s="136" t="s">
        <v>82</v>
      </c>
      <c r="M62" s="136"/>
    </row>
    <row r="63" spans="1:13" ht="12.75">
      <c r="A63" s="2">
        <v>163.07</v>
      </c>
      <c r="B63" s="2">
        <v>166.12</v>
      </c>
      <c r="C63" s="9">
        <f t="shared" si="0"/>
        <v>3.0500000000000114</v>
      </c>
      <c r="E63" s="153">
        <v>3</v>
      </c>
      <c r="F63" s="137">
        <f t="shared" si="1"/>
        <v>98.36065573770455</v>
      </c>
      <c r="G63" s="153">
        <v>2.68</v>
      </c>
      <c r="H63" s="135">
        <f t="shared" si="2"/>
        <v>87.86885245901607</v>
      </c>
      <c r="K63" s="28" t="s">
        <v>80</v>
      </c>
      <c r="L63" s="136" t="s">
        <v>82</v>
      </c>
      <c r="M63" s="136"/>
    </row>
    <row r="64" spans="1:13" ht="12.75">
      <c r="A64" s="2">
        <v>166.12</v>
      </c>
      <c r="B64" s="2">
        <v>169.16</v>
      </c>
      <c r="C64" s="9">
        <f t="shared" si="0"/>
        <v>3.039999999999992</v>
      </c>
      <c r="E64" s="153">
        <v>3.04</v>
      </c>
      <c r="F64" s="137">
        <f t="shared" si="1"/>
        <v>100.00000000000027</v>
      </c>
      <c r="G64" s="153">
        <v>2.25</v>
      </c>
      <c r="H64" s="135">
        <f t="shared" si="2"/>
        <v>74.01315789473703</v>
      </c>
      <c r="K64" s="28" t="s">
        <v>81</v>
      </c>
      <c r="L64" s="136" t="s">
        <v>81</v>
      </c>
      <c r="M64" s="136"/>
    </row>
    <row r="65" spans="1:13" ht="12.75">
      <c r="A65" s="2">
        <v>169.16</v>
      </c>
      <c r="B65" s="2">
        <v>172.21</v>
      </c>
      <c r="C65" s="9">
        <f t="shared" si="0"/>
        <v>3.0500000000000114</v>
      </c>
      <c r="E65" s="153">
        <v>3.05</v>
      </c>
      <c r="F65" s="137">
        <f t="shared" si="1"/>
        <v>99.99999999999962</v>
      </c>
      <c r="G65" s="153">
        <v>2.86</v>
      </c>
      <c r="H65" s="135">
        <f t="shared" si="2"/>
        <v>93.77049180327833</v>
      </c>
      <c r="K65" s="28" t="s">
        <v>81</v>
      </c>
      <c r="L65" s="136" t="s">
        <v>81</v>
      </c>
      <c r="M65" s="136"/>
    </row>
    <row r="66" spans="1:13" ht="12.75">
      <c r="A66" s="2">
        <v>172.21</v>
      </c>
      <c r="B66" s="2">
        <v>175.26</v>
      </c>
      <c r="C66" s="9">
        <f t="shared" si="0"/>
        <v>3.049999999999983</v>
      </c>
      <c r="E66" s="153">
        <v>3.04</v>
      </c>
      <c r="F66" s="137">
        <f t="shared" si="1"/>
        <v>99.67213114754155</v>
      </c>
      <c r="G66" s="153">
        <v>2.96</v>
      </c>
      <c r="H66" s="135">
        <f t="shared" si="2"/>
        <v>97.0491803278694</v>
      </c>
      <c r="L66" s="136" t="s">
        <v>82</v>
      </c>
      <c r="M66" s="136"/>
    </row>
    <row r="67" spans="1:13" ht="12.75">
      <c r="A67" s="2">
        <v>175.26</v>
      </c>
      <c r="B67" s="2">
        <v>178.31</v>
      </c>
      <c r="C67" s="9">
        <f t="shared" si="0"/>
        <v>3.0500000000000114</v>
      </c>
      <c r="E67" s="153">
        <v>3.04</v>
      </c>
      <c r="F67" s="137">
        <f t="shared" si="1"/>
        <v>99.67213114754061</v>
      </c>
      <c r="G67" s="153">
        <v>2.56</v>
      </c>
      <c r="H67" s="135">
        <f t="shared" si="2"/>
        <v>83.93442622950789</v>
      </c>
      <c r="K67" t="s">
        <v>80</v>
      </c>
      <c r="L67" s="136" t="s">
        <v>82</v>
      </c>
      <c r="M67" s="136"/>
    </row>
    <row r="68" spans="1:13" ht="12.75">
      <c r="A68" s="2">
        <v>178.31</v>
      </c>
      <c r="B68" s="2">
        <v>181.36</v>
      </c>
      <c r="C68" s="9">
        <f t="shared" si="0"/>
        <v>3.0500000000000114</v>
      </c>
      <c r="E68" s="153">
        <v>3.03</v>
      </c>
      <c r="F68" s="137">
        <f t="shared" si="1"/>
        <v>99.34426229508159</v>
      </c>
      <c r="G68" s="153">
        <v>2.88</v>
      </c>
      <c r="H68" s="135">
        <f t="shared" si="2"/>
        <v>94.42622950819637</v>
      </c>
      <c r="L68" s="136" t="s">
        <v>82</v>
      </c>
      <c r="M68" s="136"/>
    </row>
    <row r="69" spans="1:13" ht="12.75">
      <c r="A69" s="2">
        <v>181.36</v>
      </c>
      <c r="B69" s="2">
        <v>184.4</v>
      </c>
      <c r="C69" s="9">
        <f t="shared" si="0"/>
        <v>3.039999999999992</v>
      </c>
      <c r="E69" s="153">
        <v>2.97</v>
      </c>
      <c r="F69" s="137">
        <f t="shared" si="1"/>
        <v>97.6973684210529</v>
      </c>
      <c r="G69" s="153">
        <v>2.33</v>
      </c>
      <c r="H69" s="135">
        <f t="shared" si="2"/>
        <v>76.64473684210546</v>
      </c>
      <c r="K69" t="s">
        <v>81</v>
      </c>
      <c r="L69" s="136" t="s">
        <v>82</v>
      </c>
      <c r="M69" s="136"/>
    </row>
    <row r="70" spans="1:13" ht="12.75">
      <c r="A70" s="2">
        <v>184.4</v>
      </c>
      <c r="B70" s="2">
        <v>187.45</v>
      </c>
      <c r="C70" s="9">
        <f>B70-A70</f>
        <v>3.049999999999983</v>
      </c>
      <c r="E70" s="153">
        <v>2.96</v>
      </c>
      <c r="F70" s="137">
        <f t="shared" si="1"/>
        <v>97.0491803278694</v>
      </c>
      <c r="G70" s="153">
        <v>2.4</v>
      </c>
      <c r="H70" s="135">
        <f t="shared" si="2"/>
        <v>78.68852459016436</v>
      </c>
      <c r="K70" t="s">
        <v>80</v>
      </c>
      <c r="L70" s="136" t="s">
        <v>82</v>
      </c>
      <c r="M70" s="136"/>
    </row>
    <row r="71" spans="1:13" ht="12.75">
      <c r="A71" s="2">
        <v>187.45</v>
      </c>
      <c r="B71" s="2">
        <v>190.5</v>
      </c>
      <c r="C71" s="9">
        <f>B71-A71</f>
        <v>3.0500000000000114</v>
      </c>
      <c r="E71" s="153">
        <v>3.05</v>
      </c>
      <c r="F71" s="137">
        <f>E71/C71*100</f>
        <v>99.99999999999962</v>
      </c>
      <c r="G71" s="153">
        <v>2.86</v>
      </c>
      <c r="H71" s="135">
        <f>G71/C71*100</f>
        <v>93.77049180327833</v>
      </c>
      <c r="K71" t="s">
        <v>80</v>
      </c>
      <c r="L71" s="136" t="s">
        <v>81</v>
      </c>
      <c r="M71" s="136"/>
    </row>
    <row r="72" spans="1:14" ht="12.75">
      <c r="A72" s="2">
        <v>190.5</v>
      </c>
      <c r="B72" s="2">
        <v>193.55</v>
      </c>
      <c r="C72" s="9">
        <f>B72-A72</f>
        <v>3.0500000000000114</v>
      </c>
      <c r="E72" s="153">
        <v>2.96</v>
      </c>
      <c r="F72" s="137">
        <f>E72/C72*100</f>
        <v>97.04918032786848</v>
      </c>
      <c r="G72" s="153">
        <v>2.4</v>
      </c>
      <c r="H72" s="135">
        <f>G72/C72*100</f>
        <v>78.68852459016364</v>
      </c>
      <c r="K72" t="s">
        <v>80</v>
      </c>
      <c r="L72" s="136" t="s">
        <v>81</v>
      </c>
      <c r="M72" s="136"/>
      <c r="N72" s="28" t="s">
        <v>133</v>
      </c>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11-03&amp;C&amp;"Arial,Bold"&amp;14GEOTECHNICAL LOG</oddFooter>
  </headerFooter>
</worksheet>
</file>

<file path=xl/worksheets/sheet3.xml><?xml version="1.0" encoding="utf-8"?>
<worksheet xmlns="http://schemas.openxmlformats.org/spreadsheetml/2006/main" xmlns:r="http://schemas.openxmlformats.org/officeDocument/2006/relationships">
  <dimension ref="A1:P115"/>
  <sheetViews>
    <sheetView zoomScalePageLayoutView="0" workbookViewId="0" topLeftCell="A1">
      <selection activeCell="D10" sqref="D10"/>
    </sheetView>
  </sheetViews>
  <sheetFormatPr defaultColWidth="9.140625" defaultRowHeight="12.75"/>
  <cols>
    <col min="1" max="1" width="5.28125" style="0" customWidth="1"/>
    <col min="2" max="2" width="6.00390625" style="0" customWidth="1"/>
    <col min="3" max="3" width="7.421875" style="2" customWidth="1"/>
    <col min="4" max="4" width="10.00390625" style="2" customWidth="1"/>
    <col min="5" max="5" width="0.71875" style="0" customWidth="1"/>
    <col min="6" max="6" width="21.00390625" style="0" customWidth="1"/>
    <col min="7" max="7" width="4.7109375" style="0" customWidth="1"/>
    <col min="8" max="8" width="7.421875" style="0" customWidth="1"/>
    <col min="9" max="9" width="10.140625" style="2" customWidth="1"/>
    <col min="10" max="10" width="0.71875" style="0" customWidth="1"/>
    <col min="11" max="11" width="21.00390625" style="0" customWidth="1"/>
    <col min="12" max="12" width="4.7109375" style="0" customWidth="1"/>
    <col min="13" max="13" width="7.421875" style="0" customWidth="1"/>
    <col min="14" max="14" width="10.140625" style="2" customWidth="1"/>
    <col min="15" max="15" width="0.71875" style="0" customWidth="1"/>
    <col min="16" max="16" width="21.00390625" style="0" customWidth="1"/>
    <col min="17" max="17" width="10.00390625" style="0" customWidth="1"/>
    <col min="18" max="18" width="10.140625" style="0" customWidth="1"/>
    <col min="19" max="19" width="0.85546875" style="0" customWidth="1"/>
    <col min="20" max="20" width="21.57421875" style="0" customWidth="1"/>
    <col min="21" max="22" width="10.00390625" style="0" customWidth="1"/>
    <col min="23" max="23" width="0.85546875" style="0" customWidth="1"/>
    <col min="24" max="24" width="21.57421875" style="0" customWidth="1"/>
    <col min="25" max="25" width="2.8515625" style="0" customWidth="1"/>
    <col min="26" max="26" width="10.00390625" style="0" customWidth="1"/>
    <col min="27" max="27" width="10.140625" style="0" customWidth="1"/>
    <col min="28" max="28" width="0.85546875" style="0" customWidth="1"/>
    <col min="29" max="29" width="21.57421875" style="0" customWidth="1"/>
  </cols>
  <sheetData>
    <row r="1" spans="1:3" ht="7.5" customHeight="1">
      <c r="A1" s="252"/>
      <c r="C1"/>
    </row>
    <row r="2" spans="1:16" ht="69.75" customHeight="1">
      <c r="A2" s="252"/>
      <c r="C2" s="44" t="s">
        <v>14</v>
      </c>
      <c r="D2" s="86" t="s">
        <v>15</v>
      </c>
      <c r="E2" s="28"/>
      <c r="F2" s="23" t="s">
        <v>37</v>
      </c>
      <c r="G2" s="28"/>
      <c r="H2" s="44" t="s">
        <v>14</v>
      </c>
      <c r="I2" s="86" t="s">
        <v>15</v>
      </c>
      <c r="J2" s="28"/>
      <c r="K2" s="23" t="s">
        <v>37</v>
      </c>
      <c r="L2" s="28"/>
      <c r="M2" s="44" t="s">
        <v>14</v>
      </c>
      <c r="N2" s="86" t="s">
        <v>15</v>
      </c>
      <c r="O2" s="28"/>
      <c r="P2" s="23" t="s">
        <v>37</v>
      </c>
    </row>
    <row r="3" spans="1:3" ht="3.75" customHeight="1">
      <c r="A3" s="252"/>
      <c r="C3"/>
    </row>
    <row r="4" spans="1:16" ht="23.25" customHeight="1">
      <c r="A4" s="252"/>
      <c r="C4" s="50">
        <v>1</v>
      </c>
      <c r="D4" s="87"/>
      <c r="F4" s="49"/>
      <c r="H4" s="50">
        <v>21</v>
      </c>
      <c r="I4" s="87"/>
      <c r="K4" s="49"/>
      <c r="M4" s="50">
        <v>41</v>
      </c>
      <c r="N4" s="87"/>
      <c r="P4" s="49"/>
    </row>
    <row r="5" spans="1:16" ht="23.25" customHeight="1">
      <c r="A5" s="252"/>
      <c r="C5" s="50">
        <v>2</v>
      </c>
      <c r="D5" s="87"/>
      <c r="F5" s="49"/>
      <c r="H5" s="50">
        <v>22</v>
      </c>
      <c r="I5" s="87"/>
      <c r="K5" s="49"/>
      <c r="M5" s="50">
        <v>42</v>
      </c>
      <c r="N5" s="87"/>
      <c r="P5" s="49"/>
    </row>
    <row r="6" spans="1:16" ht="23.25" customHeight="1">
      <c r="A6" s="252"/>
      <c r="C6" s="50">
        <v>3</v>
      </c>
      <c r="D6" s="87"/>
      <c r="F6" s="49"/>
      <c r="H6" s="50">
        <v>23</v>
      </c>
      <c r="I6" s="87"/>
      <c r="K6" s="49"/>
      <c r="M6" s="50">
        <v>43</v>
      </c>
      <c r="N6" s="87"/>
      <c r="P6" s="49"/>
    </row>
    <row r="7" spans="1:16" ht="23.25" customHeight="1">
      <c r="A7" s="252"/>
      <c r="C7" s="50">
        <v>4</v>
      </c>
      <c r="D7" s="87"/>
      <c r="F7" s="49"/>
      <c r="H7" s="50">
        <v>24</v>
      </c>
      <c r="I7" s="87"/>
      <c r="K7" s="49"/>
      <c r="M7" s="50">
        <v>44</v>
      </c>
      <c r="N7" s="87"/>
      <c r="P7" s="49"/>
    </row>
    <row r="8" spans="1:16" ht="23.25" customHeight="1">
      <c r="A8" s="252"/>
      <c r="C8" s="50">
        <v>5</v>
      </c>
      <c r="D8" s="87"/>
      <c r="F8" s="49"/>
      <c r="H8" s="50">
        <v>25</v>
      </c>
      <c r="I8" s="87"/>
      <c r="K8" s="49"/>
      <c r="M8" s="50">
        <v>45</v>
      </c>
      <c r="N8" s="87"/>
      <c r="P8" s="49"/>
    </row>
    <row r="9" spans="1:16" ht="23.25" customHeight="1">
      <c r="A9" s="252"/>
      <c r="C9" s="50">
        <v>6</v>
      </c>
      <c r="D9" s="87"/>
      <c r="F9" s="49"/>
      <c r="H9" s="50">
        <v>26</v>
      </c>
      <c r="I9" s="87"/>
      <c r="K9" s="49"/>
      <c r="M9" s="50">
        <v>46</v>
      </c>
      <c r="N9" s="87"/>
      <c r="P9" s="49"/>
    </row>
    <row r="10" spans="1:16" ht="23.25" customHeight="1">
      <c r="A10" s="252"/>
      <c r="C10" s="50">
        <v>7</v>
      </c>
      <c r="D10" s="87"/>
      <c r="F10" s="49"/>
      <c r="H10" s="50">
        <v>27</v>
      </c>
      <c r="I10" s="87"/>
      <c r="K10" s="49"/>
      <c r="M10" s="50">
        <v>47</v>
      </c>
      <c r="N10" s="87"/>
      <c r="P10" s="49"/>
    </row>
    <row r="11" spans="1:16" ht="23.25" customHeight="1">
      <c r="A11" s="252"/>
      <c r="C11" s="50">
        <v>8</v>
      </c>
      <c r="D11" s="87"/>
      <c r="F11" s="49"/>
      <c r="H11" s="50">
        <v>28</v>
      </c>
      <c r="I11" s="87"/>
      <c r="K11" s="49"/>
      <c r="M11" s="50">
        <v>48</v>
      </c>
      <c r="N11" s="87"/>
      <c r="P11" s="49"/>
    </row>
    <row r="12" spans="1:16" ht="23.25" customHeight="1">
      <c r="A12" s="252"/>
      <c r="C12" s="50">
        <v>9</v>
      </c>
      <c r="D12" s="87"/>
      <c r="F12" s="49"/>
      <c r="H12" s="50">
        <v>29</v>
      </c>
      <c r="I12" s="87"/>
      <c r="K12" s="49"/>
      <c r="M12" s="50">
        <v>49</v>
      </c>
      <c r="N12" s="87"/>
      <c r="P12" s="49"/>
    </row>
    <row r="13" spans="1:16" ht="23.25" customHeight="1">
      <c r="A13" s="252"/>
      <c r="C13" s="50">
        <v>10</v>
      </c>
      <c r="D13" s="87"/>
      <c r="F13" s="49"/>
      <c r="H13" s="50">
        <v>30</v>
      </c>
      <c r="I13" s="87"/>
      <c r="K13" s="49"/>
      <c r="M13" s="50">
        <v>50</v>
      </c>
      <c r="N13" s="87"/>
      <c r="P13" s="49"/>
    </row>
    <row r="14" spans="1:16" ht="23.25" customHeight="1">
      <c r="A14" s="252"/>
      <c r="C14" s="50">
        <v>11</v>
      </c>
      <c r="D14" s="87"/>
      <c r="F14" s="49"/>
      <c r="H14" s="50">
        <v>31</v>
      </c>
      <c r="I14" s="87"/>
      <c r="K14" s="49"/>
      <c r="M14" s="50">
        <v>51</v>
      </c>
      <c r="N14" s="87"/>
      <c r="P14" s="49"/>
    </row>
    <row r="15" spans="1:16" ht="23.25" customHeight="1">
      <c r="A15" s="252"/>
      <c r="C15" s="50">
        <v>12</v>
      </c>
      <c r="D15" s="87"/>
      <c r="F15" s="49"/>
      <c r="H15" s="50">
        <v>32</v>
      </c>
      <c r="I15" s="87"/>
      <c r="K15" s="49"/>
      <c r="M15" s="50">
        <v>52</v>
      </c>
      <c r="N15" s="87"/>
      <c r="P15" s="49"/>
    </row>
    <row r="16" spans="1:16" ht="23.25" customHeight="1">
      <c r="A16" s="252"/>
      <c r="C16" s="50">
        <v>13</v>
      </c>
      <c r="D16" s="87"/>
      <c r="F16" s="49"/>
      <c r="H16" s="50">
        <v>33</v>
      </c>
      <c r="I16" s="87"/>
      <c r="K16" s="49"/>
      <c r="M16" s="50">
        <v>53</v>
      </c>
      <c r="N16" s="87"/>
      <c r="P16" s="49"/>
    </row>
    <row r="17" spans="1:16" ht="23.25" customHeight="1">
      <c r="A17" s="252"/>
      <c r="C17" s="50">
        <v>14</v>
      </c>
      <c r="D17" s="87"/>
      <c r="F17" s="49"/>
      <c r="H17" s="50">
        <v>34</v>
      </c>
      <c r="I17" s="87"/>
      <c r="K17" s="49"/>
      <c r="M17" s="50">
        <v>54</v>
      </c>
      <c r="N17" s="87"/>
      <c r="P17" s="49"/>
    </row>
    <row r="18" spans="1:16" ht="23.25" customHeight="1">
      <c r="A18" s="252"/>
      <c r="C18" s="50">
        <v>15</v>
      </c>
      <c r="D18" s="87"/>
      <c r="F18" s="49"/>
      <c r="H18" s="50">
        <v>35</v>
      </c>
      <c r="I18" s="87"/>
      <c r="K18" s="49"/>
      <c r="M18" s="50">
        <v>55</v>
      </c>
      <c r="N18" s="87"/>
      <c r="P18" s="49"/>
    </row>
    <row r="19" spans="1:16" ht="23.25" customHeight="1">
      <c r="A19" s="252"/>
      <c r="C19" s="50">
        <v>16</v>
      </c>
      <c r="D19" s="87"/>
      <c r="F19" s="49"/>
      <c r="H19" s="50">
        <v>36</v>
      </c>
      <c r="I19" s="87"/>
      <c r="K19" s="49"/>
      <c r="M19" s="50">
        <v>56</v>
      </c>
      <c r="N19" s="87"/>
      <c r="P19" s="49"/>
    </row>
    <row r="20" spans="1:16" ht="23.25" customHeight="1">
      <c r="A20" s="252"/>
      <c r="C20" s="50">
        <v>17</v>
      </c>
      <c r="D20" s="87"/>
      <c r="F20" s="49"/>
      <c r="H20" s="50">
        <v>37</v>
      </c>
      <c r="I20" s="87"/>
      <c r="K20" s="49"/>
      <c r="M20" s="50">
        <v>57</v>
      </c>
      <c r="N20" s="87"/>
      <c r="P20" s="49"/>
    </row>
    <row r="21" spans="1:16" ht="23.25" customHeight="1">
      <c r="A21" s="252"/>
      <c r="C21" s="50">
        <v>18</v>
      </c>
      <c r="D21" s="87"/>
      <c r="F21" s="49"/>
      <c r="H21" s="50">
        <v>38</v>
      </c>
      <c r="I21" s="87"/>
      <c r="K21" s="49"/>
      <c r="M21" s="50">
        <v>58</v>
      </c>
      <c r="N21" s="87"/>
      <c r="P21" s="49"/>
    </row>
    <row r="22" spans="1:16" ht="23.25" customHeight="1">
      <c r="A22" s="252"/>
      <c r="C22" s="50">
        <v>19</v>
      </c>
      <c r="D22" s="87"/>
      <c r="F22" s="49"/>
      <c r="H22" s="50">
        <v>39</v>
      </c>
      <c r="I22" s="87"/>
      <c r="K22" s="49"/>
      <c r="M22" s="50">
        <v>59</v>
      </c>
      <c r="N22" s="87"/>
      <c r="P22" s="49"/>
    </row>
    <row r="23" spans="1:16" ht="23.25" customHeight="1">
      <c r="A23" s="252"/>
      <c r="C23" s="50">
        <v>20</v>
      </c>
      <c r="D23" s="87"/>
      <c r="F23" s="49"/>
      <c r="H23" s="50">
        <v>40</v>
      </c>
      <c r="I23" s="87"/>
      <c r="K23" s="49"/>
      <c r="M23" s="50">
        <v>60</v>
      </c>
      <c r="N23" s="87"/>
      <c r="P23" s="49"/>
    </row>
    <row r="24" spans="1:3" ht="7.5" customHeight="1">
      <c r="A24" s="252"/>
      <c r="C24"/>
    </row>
    <row r="25" spans="1:16" ht="69.75" customHeight="1">
      <c r="A25" s="252"/>
      <c r="C25" s="44" t="s">
        <v>14</v>
      </c>
      <c r="D25" s="86" t="s">
        <v>15</v>
      </c>
      <c r="E25" s="28"/>
      <c r="F25" s="23" t="s">
        <v>37</v>
      </c>
      <c r="G25" s="28"/>
      <c r="H25" s="44" t="s">
        <v>14</v>
      </c>
      <c r="I25" s="86" t="s">
        <v>15</v>
      </c>
      <c r="J25" s="28"/>
      <c r="K25" s="23" t="s">
        <v>37</v>
      </c>
      <c r="L25" s="28"/>
      <c r="M25" s="44" t="s">
        <v>14</v>
      </c>
      <c r="N25" s="86" t="s">
        <v>15</v>
      </c>
      <c r="O25" s="28"/>
      <c r="P25" s="23" t="s">
        <v>37</v>
      </c>
    </row>
    <row r="26" spans="1:3" ht="3.75" customHeight="1">
      <c r="A26" s="252"/>
      <c r="C26"/>
    </row>
    <row r="27" spans="1:16" ht="23.25" customHeight="1">
      <c r="A27" s="252"/>
      <c r="C27" s="50">
        <v>61</v>
      </c>
      <c r="D27" s="87"/>
      <c r="F27" s="49"/>
      <c r="H27" s="50">
        <v>81</v>
      </c>
      <c r="I27" s="87"/>
      <c r="K27" s="49"/>
      <c r="M27" s="50">
        <v>101</v>
      </c>
      <c r="N27" s="87"/>
      <c r="P27" s="49"/>
    </row>
    <row r="28" spans="1:16" ht="23.25" customHeight="1">
      <c r="A28" s="252"/>
      <c r="C28" s="50">
        <v>62</v>
      </c>
      <c r="D28" s="87"/>
      <c r="F28" s="49"/>
      <c r="H28" s="50">
        <v>82</v>
      </c>
      <c r="I28" s="87"/>
      <c r="K28" s="49"/>
      <c r="M28" s="50">
        <v>102</v>
      </c>
      <c r="N28" s="87"/>
      <c r="P28" s="49"/>
    </row>
    <row r="29" spans="1:16" ht="23.25" customHeight="1">
      <c r="A29" s="252"/>
      <c r="C29" s="50">
        <v>63</v>
      </c>
      <c r="D29" s="87"/>
      <c r="F29" s="49"/>
      <c r="H29" s="50">
        <v>83</v>
      </c>
      <c r="I29" s="87"/>
      <c r="K29" s="49"/>
      <c r="M29" s="50">
        <v>103</v>
      </c>
      <c r="N29" s="87"/>
      <c r="P29" s="49"/>
    </row>
    <row r="30" spans="1:16" ht="23.25" customHeight="1">
      <c r="A30" s="252"/>
      <c r="C30" s="50">
        <v>64</v>
      </c>
      <c r="D30" s="87"/>
      <c r="F30" s="49"/>
      <c r="H30" s="50">
        <v>84</v>
      </c>
      <c r="I30" s="87"/>
      <c r="K30" s="49"/>
      <c r="M30" s="50">
        <v>104</v>
      </c>
      <c r="N30" s="87"/>
      <c r="P30" s="49"/>
    </row>
    <row r="31" spans="1:16" ht="23.25" customHeight="1">
      <c r="A31" s="252"/>
      <c r="C31" s="50">
        <v>65</v>
      </c>
      <c r="D31" s="87"/>
      <c r="F31" s="49"/>
      <c r="H31" s="50">
        <v>85</v>
      </c>
      <c r="I31" s="87"/>
      <c r="K31" s="49"/>
      <c r="M31" s="50">
        <v>105</v>
      </c>
      <c r="N31" s="87"/>
      <c r="P31" s="49"/>
    </row>
    <row r="32" spans="1:16" ht="23.25" customHeight="1">
      <c r="A32" s="252"/>
      <c r="C32" s="50">
        <v>66</v>
      </c>
      <c r="D32" s="87"/>
      <c r="F32" s="49"/>
      <c r="H32" s="50">
        <v>86</v>
      </c>
      <c r="I32" s="87"/>
      <c r="K32" s="49"/>
      <c r="M32" s="50">
        <v>106</v>
      </c>
      <c r="N32" s="87"/>
      <c r="P32" s="49"/>
    </row>
    <row r="33" spans="1:16" ht="23.25" customHeight="1">
      <c r="A33" s="252"/>
      <c r="C33" s="50">
        <v>67</v>
      </c>
      <c r="D33" s="87"/>
      <c r="F33" s="49"/>
      <c r="H33" s="50">
        <v>87</v>
      </c>
      <c r="I33" s="87"/>
      <c r="K33" s="49"/>
      <c r="M33" s="50">
        <v>107</v>
      </c>
      <c r="N33" s="87"/>
      <c r="P33" s="49"/>
    </row>
    <row r="34" spans="1:16" ht="23.25" customHeight="1">
      <c r="A34" s="252"/>
      <c r="C34" s="50">
        <v>68</v>
      </c>
      <c r="D34" s="87"/>
      <c r="F34" s="49"/>
      <c r="H34" s="50">
        <v>88</v>
      </c>
      <c r="I34" s="87"/>
      <c r="K34" s="49"/>
      <c r="M34" s="50">
        <v>108</v>
      </c>
      <c r="N34" s="87"/>
      <c r="P34" s="49"/>
    </row>
    <row r="35" spans="1:16" ht="23.25" customHeight="1">
      <c r="A35" s="252"/>
      <c r="C35" s="50">
        <v>69</v>
      </c>
      <c r="D35" s="87"/>
      <c r="F35" s="49"/>
      <c r="H35" s="50">
        <v>89</v>
      </c>
      <c r="I35" s="87"/>
      <c r="K35" s="49"/>
      <c r="M35" s="50">
        <v>109</v>
      </c>
      <c r="N35" s="87"/>
      <c r="P35" s="49"/>
    </row>
    <row r="36" spans="1:16" ht="23.25" customHeight="1">
      <c r="A36" s="252"/>
      <c r="C36" s="50">
        <v>70</v>
      </c>
      <c r="D36" s="87"/>
      <c r="F36" s="49"/>
      <c r="H36" s="50">
        <v>90</v>
      </c>
      <c r="I36" s="87"/>
      <c r="K36" s="49"/>
      <c r="M36" s="50">
        <v>110</v>
      </c>
      <c r="N36" s="87"/>
      <c r="P36" s="49"/>
    </row>
    <row r="37" spans="1:16" ht="23.25" customHeight="1">
      <c r="A37" s="252"/>
      <c r="C37" s="50">
        <v>71</v>
      </c>
      <c r="D37" s="87"/>
      <c r="F37" s="49"/>
      <c r="H37" s="50">
        <v>91</v>
      </c>
      <c r="I37" s="87"/>
      <c r="K37" s="49"/>
      <c r="M37" s="50">
        <v>111</v>
      </c>
      <c r="N37" s="87"/>
      <c r="P37" s="49"/>
    </row>
    <row r="38" spans="1:16" ht="23.25" customHeight="1">
      <c r="A38" s="252"/>
      <c r="C38" s="50">
        <v>72</v>
      </c>
      <c r="D38" s="87"/>
      <c r="F38" s="49"/>
      <c r="H38" s="50">
        <v>92</v>
      </c>
      <c r="I38" s="87"/>
      <c r="K38" s="49"/>
      <c r="M38" s="50">
        <v>112</v>
      </c>
      <c r="N38" s="87"/>
      <c r="P38" s="49"/>
    </row>
    <row r="39" spans="1:16" ht="23.25" customHeight="1">
      <c r="A39" s="252"/>
      <c r="C39" s="50">
        <v>73</v>
      </c>
      <c r="D39" s="87"/>
      <c r="F39" s="49"/>
      <c r="H39" s="50">
        <v>93</v>
      </c>
      <c r="I39" s="87"/>
      <c r="K39" s="49"/>
      <c r="M39" s="50">
        <v>113</v>
      </c>
      <c r="N39" s="87"/>
      <c r="P39" s="49"/>
    </row>
    <row r="40" spans="1:16" ht="23.25" customHeight="1">
      <c r="A40" s="252"/>
      <c r="C40" s="50">
        <v>74</v>
      </c>
      <c r="D40" s="87"/>
      <c r="F40" s="49"/>
      <c r="H40" s="50">
        <v>94</v>
      </c>
      <c r="I40" s="87"/>
      <c r="K40" s="49"/>
      <c r="M40" s="50">
        <v>114</v>
      </c>
      <c r="N40" s="87"/>
      <c r="P40" s="49"/>
    </row>
    <row r="41" spans="1:16" ht="23.25" customHeight="1">
      <c r="A41" s="252"/>
      <c r="C41" s="50">
        <v>75</v>
      </c>
      <c r="D41" s="87"/>
      <c r="F41" s="49"/>
      <c r="H41" s="50">
        <v>95</v>
      </c>
      <c r="I41" s="87"/>
      <c r="K41" s="49"/>
      <c r="M41" s="50">
        <v>115</v>
      </c>
      <c r="N41" s="87"/>
      <c r="P41" s="49"/>
    </row>
    <row r="42" spans="1:16" ht="23.25" customHeight="1">
      <c r="A42" s="252"/>
      <c r="C42" s="50">
        <v>76</v>
      </c>
      <c r="D42" s="87"/>
      <c r="F42" s="49"/>
      <c r="H42" s="50">
        <v>96</v>
      </c>
      <c r="I42" s="87"/>
      <c r="K42" s="49"/>
      <c r="M42" s="50">
        <v>116</v>
      </c>
      <c r="N42" s="87"/>
      <c r="P42" s="49"/>
    </row>
    <row r="43" spans="1:16" ht="23.25" customHeight="1">
      <c r="A43" s="252"/>
      <c r="C43" s="50">
        <v>77</v>
      </c>
      <c r="D43" s="87"/>
      <c r="F43" s="49"/>
      <c r="H43" s="50">
        <v>97</v>
      </c>
      <c r="I43" s="87"/>
      <c r="K43" s="49"/>
      <c r="M43" s="50">
        <v>117</v>
      </c>
      <c r="N43" s="87"/>
      <c r="P43" s="49"/>
    </row>
    <row r="44" spans="1:16" ht="23.25" customHeight="1">
      <c r="A44" s="252"/>
      <c r="C44" s="50">
        <v>78</v>
      </c>
      <c r="D44" s="87"/>
      <c r="F44" s="49"/>
      <c r="H44" s="50">
        <v>98</v>
      </c>
      <c r="I44" s="87"/>
      <c r="K44" s="49"/>
      <c r="M44" s="50">
        <v>118</v>
      </c>
      <c r="N44" s="87"/>
      <c r="P44" s="49"/>
    </row>
    <row r="45" spans="1:16" ht="23.25" customHeight="1">
      <c r="A45" s="252"/>
      <c r="C45" s="50">
        <v>79</v>
      </c>
      <c r="D45" s="87"/>
      <c r="F45" s="49"/>
      <c r="H45" s="50">
        <v>99</v>
      </c>
      <c r="I45" s="87"/>
      <c r="K45" s="49"/>
      <c r="M45" s="50">
        <v>119</v>
      </c>
      <c r="N45" s="87"/>
      <c r="P45" s="49"/>
    </row>
    <row r="46" spans="1:16" ht="23.25" customHeight="1">
      <c r="A46" s="252"/>
      <c r="C46" s="50">
        <v>80</v>
      </c>
      <c r="D46" s="87"/>
      <c r="F46" s="49"/>
      <c r="H46" s="50">
        <v>100</v>
      </c>
      <c r="I46" s="87"/>
      <c r="K46" s="49"/>
      <c r="M46" s="50">
        <v>120</v>
      </c>
      <c r="N46" s="87"/>
      <c r="P46" s="49"/>
    </row>
    <row r="47" spans="1:3" ht="7.5" customHeight="1">
      <c r="A47" s="252"/>
      <c r="C47"/>
    </row>
    <row r="48" spans="1:16" ht="69.75" customHeight="1">
      <c r="A48" s="252"/>
      <c r="C48" s="44" t="s">
        <v>14</v>
      </c>
      <c r="D48" s="86" t="s">
        <v>15</v>
      </c>
      <c r="E48" s="28"/>
      <c r="F48" s="23" t="s">
        <v>37</v>
      </c>
      <c r="G48" s="28"/>
      <c r="H48" s="44" t="s">
        <v>14</v>
      </c>
      <c r="I48" s="86" t="s">
        <v>15</v>
      </c>
      <c r="J48" s="28"/>
      <c r="K48" s="23" t="s">
        <v>37</v>
      </c>
      <c r="L48" s="28"/>
      <c r="M48" s="44" t="s">
        <v>14</v>
      </c>
      <c r="N48" s="86" t="s">
        <v>15</v>
      </c>
      <c r="O48" s="28"/>
      <c r="P48" s="23" t="s">
        <v>37</v>
      </c>
    </row>
    <row r="49" spans="1:3" ht="3.75" customHeight="1">
      <c r="A49" s="252"/>
      <c r="C49"/>
    </row>
    <row r="50" spans="1:16" ht="23.25" customHeight="1">
      <c r="A50" s="252"/>
      <c r="C50" s="50">
        <v>121</v>
      </c>
      <c r="D50" s="87"/>
      <c r="F50" s="49"/>
      <c r="H50" s="50">
        <v>141</v>
      </c>
      <c r="I50" s="87"/>
      <c r="K50" s="49"/>
      <c r="M50" s="50">
        <v>161</v>
      </c>
      <c r="N50" s="87"/>
      <c r="P50" s="49"/>
    </row>
    <row r="51" spans="1:16" ht="23.25" customHeight="1">
      <c r="A51" s="252"/>
      <c r="C51" s="50">
        <v>122</v>
      </c>
      <c r="D51" s="87"/>
      <c r="F51" s="49"/>
      <c r="H51" s="50">
        <v>142</v>
      </c>
      <c r="I51" s="87"/>
      <c r="K51" s="49"/>
      <c r="M51" s="50">
        <v>162</v>
      </c>
      <c r="N51" s="87"/>
      <c r="P51" s="49"/>
    </row>
    <row r="52" spans="1:16" ht="23.25" customHeight="1">
      <c r="A52" s="252"/>
      <c r="C52" s="50">
        <v>123</v>
      </c>
      <c r="D52" s="87"/>
      <c r="F52" s="49"/>
      <c r="H52" s="50">
        <v>143</v>
      </c>
      <c r="I52" s="87"/>
      <c r="K52" s="49"/>
      <c r="M52" s="50">
        <v>163</v>
      </c>
      <c r="N52" s="87"/>
      <c r="P52" s="49"/>
    </row>
    <row r="53" spans="1:16" ht="23.25" customHeight="1">
      <c r="A53" s="252"/>
      <c r="C53" s="50">
        <v>124</v>
      </c>
      <c r="D53" s="87"/>
      <c r="F53" s="49"/>
      <c r="H53" s="50">
        <v>144</v>
      </c>
      <c r="I53" s="87"/>
      <c r="K53" s="49"/>
      <c r="M53" s="50">
        <v>164</v>
      </c>
      <c r="N53" s="87"/>
      <c r="P53" s="49"/>
    </row>
    <row r="54" spans="1:16" ht="23.25" customHeight="1">
      <c r="A54" s="252"/>
      <c r="C54" s="50">
        <v>125</v>
      </c>
      <c r="D54" s="87"/>
      <c r="F54" s="49"/>
      <c r="H54" s="50">
        <v>145</v>
      </c>
      <c r="I54" s="87"/>
      <c r="K54" s="49"/>
      <c r="M54" s="50">
        <v>165</v>
      </c>
      <c r="N54" s="87"/>
      <c r="P54" s="49"/>
    </row>
    <row r="55" spans="1:16" ht="23.25" customHeight="1">
      <c r="A55" s="252"/>
      <c r="C55" s="50">
        <v>126</v>
      </c>
      <c r="D55" s="87"/>
      <c r="F55" s="49"/>
      <c r="H55" s="50">
        <v>146</v>
      </c>
      <c r="I55" s="87"/>
      <c r="K55" s="49"/>
      <c r="M55" s="50">
        <v>166</v>
      </c>
      <c r="N55" s="87"/>
      <c r="P55" s="49"/>
    </row>
    <row r="56" spans="1:16" ht="23.25" customHeight="1">
      <c r="A56" s="252"/>
      <c r="C56" s="50">
        <v>127</v>
      </c>
      <c r="D56" s="87"/>
      <c r="F56" s="49"/>
      <c r="H56" s="50">
        <v>147</v>
      </c>
      <c r="I56" s="87"/>
      <c r="K56" s="49"/>
      <c r="M56" s="50">
        <v>167</v>
      </c>
      <c r="N56" s="87"/>
      <c r="P56" s="49"/>
    </row>
    <row r="57" spans="1:16" ht="23.25" customHeight="1">
      <c r="A57" s="252"/>
      <c r="C57" s="50">
        <v>128</v>
      </c>
      <c r="D57" s="87"/>
      <c r="F57" s="49"/>
      <c r="H57" s="50">
        <v>148</v>
      </c>
      <c r="I57" s="87"/>
      <c r="K57" s="49"/>
      <c r="M57" s="50">
        <v>168</v>
      </c>
      <c r="N57" s="87"/>
      <c r="P57" s="49"/>
    </row>
    <row r="58" spans="1:16" ht="23.25" customHeight="1">
      <c r="A58" s="252"/>
      <c r="C58" s="50">
        <v>129</v>
      </c>
      <c r="D58" s="87"/>
      <c r="F58" s="49"/>
      <c r="H58" s="50">
        <v>149</v>
      </c>
      <c r="I58" s="87"/>
      <c r="K58" s="49"/>
      <c r="M58" s="50">
        <v>169</v>
      </c>
      <c r="N58" s="87"/>
      <c r="P58" s="49"/>
    </row>
    <row r="59" spans="1:16" ht="23.25" customHeight="1">
      <c r="A59" s="252"/>
      <c r="C59" s="50">
        <v>130</v>
      </c>
      <c r="D59" s="87"/>
      <c r="F59" s="49"/>
      <c r="H59" s="50">
        <v>150</v>
      </c>
      <c r="I59" s="87"/>
      <c r="K59" s="49"/>
      <c r="M59" s="50">
        <v>170</v>
      </c>
      <c r="N59" s="87"/>
      <c r="P59" s="49"/>
    </row>
    <row r="60" spans="1:16" ht="23.25" customHeight="1">
      <c r="A60" s="252"/>
      <c r="C60" s="50">
        <v>131</v>
      </c>
      <c r="D60" s="87"/>
      <c r="F60" s="49"/>
      <c r="H60" s="50">
        <v>151</v>
      </c>
      <c r="I60" s="87"/>
      <c r="K60" s="49"/>
      <c r="M60" s="50">
        <v>171</v>
      </c>
      <c r="N60" s="87"/>
      <c r="P60" s="49"/>
    </row>
    <row r="61" spans="1:16" ht="23.25" customHeight="1">
      <c r="A61" s="252"/>
      <c r="C61" s="50">
        <v>132</v>
      </c>
      <c r="D61" s="87"/>
      <c r="F61" s="49"/>
      <c r="H61" s="50">
        <v>152</v>
      </c>
      <c r="I61" s="87"/>
      <c r="K61" s="49"/>
      <c r="M61" s="50">
        <v>172</v>
      </c>
      <c r="N61" s="87"/>
      <c r="P61" s="49"/>
    </row>
    <row r="62" spans="1:16" ht="23.25" customHeight="1">
      <c r="A62" s="252"/>
      <c r="C62" s="50">
        <v>133</v>
      </c>
      <c r="D62" s="87"/>
      <c r="F62" s="49"/>
      <c r="H62" s="50">
        <v>153</v>
      </c>
      <c r="I62" s="87"/>
      <c r="K62" s="49"/>
      <c r="M62" s="50">
        <v>173</v>
      </c>
      <c r="N62" s="87"/>
      <c r="P62" s="49"/>
    </row>
    <row r="63" spans="1:16" ht="23.25" customHeight="1">
      <c r="A63" s="252"/>
      <c r="C63" s="50">
        <v>134</v>
      </c>
      <c r="D63" s="87"/>
      <c r="F63" s="49"/>
      <c r="H63" s="50">
        <v>154</v>
      </c>
      <c r="I63" s="87"/>
      <c r="K63" s="49"/>
      <c r="M63" s="50">
        <v>174</v>
      </c>
      <c r="N63" s="87"/>
      <c r="P63" s="49"/>
    </row>
    <row r="64" spans="1:16" ht="23.25" customHeight="1">
      <c r="A64" s="252"/>
      <c r="C64" s="50">
        <v>135</v>
      </c>
      <c r="D64" s="87"/>
      <c r="F64" s="49"/>
      <c r="H64" s="50">
        <v>155</v>
      </c>
      <c r="I64" s="87"/>
      <c r="K64" s="49"/>
      <c r="M64" s="50">
        <v>175</v>
      </c>
      <c r="N64" s="87"/>
      <c r="P64" s="49"/>
    </row>
    <row r="65" spans="1:16" ht="23.25" customHeight="1">
      <c r="A65" s="252"/>
      <c r="C65" s="50">
        <v>136</v>
      </c>
      <c r="D65" s="87"/>
      <c r="F65" s="49"/>
      <c r="H65" s="50">
        <v>156</v>
      </c>
      <c r="I65" s="87"/>
      <c r="K65" s="49"/>
      <c r="M65" s="50">
        <v>176</v>
      </c>
      <c r="N65" s="87"/>
      <c r="P65" s="49"/>
    </row>
    <row r="66" spans="1:16" ht="23.25" customHeight="1">
      <c r="A66" s="252"/>
      <c r="C66" s="50">
        <v>137</v>
      </c>
      <c r="D66" s="87"/>
      <c r="F66" s="49"/>
      <c r="H66" s="50">
        <v>157</v>
      </c>
      <c r="I66" s="87"/>
      <c r="K66" s="49"/>
      <c r="M66" s="50">
        <v>177</v>
      </c>
      <c r="N66" s="87"/>
      <c r="P66" s="49"/>
    </row>
    <row r="67" spans="1:16" ht="23.25" customHeight="1">
      <c r="A67" s="252"/>
      <c r="C67" s="50">
        <v>138</v>
      </c>
      <c r="D67" s="87"/>
      <c r="F67" s="49"/>
      <c r="H67" s="50">
        <v>158</v>
      </c>
      <c r="I67" s="87"/>
      <c r="K67" s="49"/>
      <c r="M67" s="50">
        <v>178</v>
      </c>
      <c r="N67" s="87"/>
      <c r="P67" s="49"/>
    </row>
    <row r="68" spans="1:16" ht="23.25" customHeight="1">
      <c r="A68" s="252"/>
      <c r="C68" s="50">
        <v>139</v>
      </c>
      <c r="D68" s="87"/>
      <c r="F68" s="49"/>
      <c r="H68" s="50">
        <v>159</v>
      </c>
      <c r="I68" s="87"/>
      <c r="K68" s="49"/>
      <c r="M68" s="50">
        <v>179</v>
      </c>
      <c r="N68" s="87"/>
      <c r="P68" s="49"/>
    </row>
    <row r="69" spans="1:16" ht="23.25" customHeight="1">
      <c r="A69" s="252"/>
      <c r="C69" s="50">
        <v>140</v>
      </c>
      <c r="D69" s="87"/>
      <c r="F69" s="49"/>
      <c r="H69" s="50">
        <v>160</v>
      </c>
      <c r="I69" s="87"/>
      <c r="K69" s="49"/>
      <c r="M69" s="50">
        <v>180</v>
      </c>
      <c r="N69" s="87"/>
      <c r="P69" s="49"/>
    </row>
    <row r="70" spans="1:3" ht="7.5" customHeight="1">
      <c r="A70" s="252"/>
      <c r="C70"/>
    </row>
    <row r="71" spans="1:16" ht="69.75" customHeight="1">
      <c r="A71" s="252"/>
      <c r="C71" s="44" t="s">
        <v>14</v>
      </c>
      <c r="D71" s="86" t="s">
        <v>15</v>
      </c>
      <c r="E71" s="28"/>
      <c r="F71" s="23" t="s">
        <v>37</v>
      </c>
      <c r="G71" s="28"/>
      <c r="H71" s="44" t="s">
        <v>14</v>
      </c>
      <c r="I71" s="86" t="s">
        <v>15</v>
      </c>
      <c r="J71" s="28"/>
      <c r="K71" s="23" t="s">
        <v>37</v>
      </c>
      <c r="L71" s="28"/>
      <c r="M71" s="44" t="s">
        <v>14</v>
      </c>
      <c r="N71" s="86" t="s">
        <v>15</v>
      </c>
      <c r="O71" s="28"/>
      <c r="P71" s="23" t="s">
        <v>37</v>
      </c>
    </row>
    <row r="72" spans="1:3" ht="3.75" customHeight="1">
      <c r="A72" s="252"/>
      <c r="C72"/>
    </row>
    <row r="73" spans="1:16" ht="23.25" customHeight="1">
      <c r="A73" s="252"/>
      <c r="C73" s="50">
        <v>181</v>
      </c>
      <c r="D73" s="87"/>
      <c r="F73" s="49"/>
      <c r="H73" s="50">
        <v>201</v>
      </c>
      <c r="I73" s="87"/>
      <c r="K73" s="49"/>
      <c r="M73" s="50">
        <v>221</v>
      </c>
      <c r="N73" s="87"/>
      <c r="P73" s="49"/>
    </row>
    <row r="74" spans="1:16" ht="23.25" customHeight="1">
      <c r="A74" s="252"/>
      <c r="C74" s="50">
        <v>182</v>
      </c>
      <c r="D74" s="87"/>
      <c r="F74" s="49"/>
      <c r="H74" s="50">
        <v>202</v>
      </c>
      <c r="I74" s="87"/>
      <c r="K74" s="49"/>
      <c r="M74" s="50">
        <v>222</v>
      </c>
      <c r="N74" s="87"/>
      <c r="P74" s="49"/>
    </row>
    <row r="75" spans="1:16" ht="23.25" customHeight="1">
      <c r="A75" s="252"/>
      <c r="C75" s="50">
        <v>183</v>
      </c>
      <c r="D75" s="87"/>
      <c r="F75" s="49"/>
      <c r="H75" s="50">
        <v>203</v>
      </c>
      <c r="I75" s="87"/>
      <c r="K75" s="49"/>
      <c r="M75" s="50">
        <v>223</v>
      </c>
      <c r="N75" s="87"/>
      <c r="P75" s="49"/>
    </row>
    <row r="76" spans="1:16" ht="23.25" customHeight="1">
      <c r="A76" s="252"/>
      <c r="C76" s="50">
        <v>184</v>
      </c>
      <c r="D76" s="87"/>
      <c r="F76" s="49"/>
      <c r="H76" s="50">
        <v>204</v>
      </c>
      <c r="I76" s="87"/>
      <c r="K76" s="49"/>
      <c r="M76" s="50">
        <v>224</v>
      </c>
      <c r="N76" s="87"/>
      <c r="P76" s="49"/>
    </row>
    <row r="77" spans="1:16" ht="23.25" customHeight="1">
      <c r="A77" s="252"/>
      <c r="C77" s="50">
        <v>185</v>
      </c>
      <c r="D77" s="87"/>
      <c r="F77" s="49"/>
      <c r="H77" s="50">
        <v>205</v>
      </c>
      <c r="I77" s="87"/>
      <c r="K77" s="49"/>
      <c r="M77" s="50">
        <v>225</v>
      </c>
      <c r="N77" s="87"/>
      <c r="P77" s="49"/>
    </row>
    <row r="78" spans="1:16" ht="23.25" customHeight="1">
      <c r="A78" s="252"/>
      <c r="C78" s="50">
        <v>186</v>
      </c>
      <c r="D78" s="87"/>
      <c r="F78" s="49"/>
      <c r="H78" s="50">
        <v>206</v>
      </c>
      <c r="I78" s="87"/>
      <c r="K78" s="49"/>
      <c r="M78" s="50">
        <v>226</v>
      </c>
      <c r="N78" s="87"/>
      <c r="P78" s="49"/>
    </row>
    <row r="79" spans="1:16" ht="23.25" customHeight="1">
      <c r="A79" s="252"/>
      <c r="C79" s="50">
        <v>187</v>
      </c>
      <c r="D79" s="87"/>
      <c r="F79" s="49"/>
      <c r="H79" s="50">
        <v>207</v>
      </c>
      <c r="I79" s="87"/>
      <c r="K79" s="49"/>
      <c r="M79" s="50">
        <v>227</v>
      </c>
      <c r="N79" s="87"/>
      <c r="P79" s="49"/>
    </row>
    <row r="80" spans="1:16" ht="23.25" customHeight="1">
      <c r="A80" s="252"/>
      <c r="C80" s="50">
        <v>188</v>
      </c>
      <c r="D80" s="87"/>
      <c r="F80" s="49"/>
      <c r="H80" s="50">
        <v>208</v>
      </c>
      <c r="I80" s="87"/>
      <c r="K80" s="49"/>
      <c r="M80" s="50">
        <v>228</v>
      </c>
      <c r="N80" s="87"/>
      <c r="P80" s="49"/>
    </row>
    <row r="81" spans="1:16" ht="23.25" customHeight="1">
      <c r="A81" s="252"/>
      <c r="C81" s="50">
        <v>189</v>
      </c>
      <c r="D81" s="87"/>
      <c r="F81" s="49"/>
      <c r="H81" s="50">
        <v>209</v>
      </c>
      <c r="I81" s="87"/>
      <c r="K81" s="49"/>
      <c r="M81" s="50">
        <v>229</v>
      </c>
      <c r="N81" s="87"/>
      <c r="P81" s="49"/>
    </row>
    <row r="82" spans="1:16" ht="23.25" customHeight="1">
      <c r="A82" s="252"/>
      <c r="C82" s="50">
        <v>190</v>
      </c>
      <c r="D82" s="87"/>
      <c r="F82" s="49"/>
      <c r="H82" s="50">
        <v>210</v>
      </c>
      <c r="I82" s="87"/>
      <c r="K82" s="49"/>
      <c r="M82" s="50">
        <v>230</v>
      </c>
      <c r="N82" s="87"/>
      <c r="P82" s="49"/>
    </row>
    <row r="83" spans="1:16" ht="23.25" customHeight="1">
      <c r="A83" s="252"/>
      <c r="C83" s="50">
        <v>191</v>
      </c>
      <c r="D83" s="87"/>
      <c r="F83" s="49"/>
      <c r="H83" s="50">
        <v>211</v>
      </c>
      <c r="I83" s="87"/>
      <c r="K83" s="49"/>
      <c r="M83" s="50">
        <v>231</v>
      </c>
      <c r="N83" s="87"/>
      <c r="P83" s="49"/>
    </row>
    <row r="84" spans="1:16" ht="23.25" customHeight="1">
      <c r="A84" s="252"/>
      <c r="C84" s="50">
        <v>192</v>
      </c>
      <c r="D84" s="87"/>
      <c r="F84" s="49"/>
      <c r="H84" s="50">
        <v>212</v>
      </c>
      <c r="I84" s="87"/>
      <c r="K84" s="49"/>
      <c r="M84" s="50">
        <v>232</v>
      </c>
      <c r="N84" s="87"/>
      <c r="P84" s="49"/>
    </row>
    <row r="85" spans="1:16" ht="23.25" customHeight="1">
      <c r="A85" s="252"/>
      <c r="C85" s="50">
        <v>193</v>
      </c>
      <c r="D85" s="87"/>
      <c r="F85" s="49"/>
      <c r="H85" s="50">
        <v>213</v>
      </c>
      <c r="I85" s="87"/>
      <c r="K85" s="49"/>
      <c r="M85" s="50">
        <v>233</v>
      </c>
      <c r="N85" s="87"/>
      <c r="P85" s="49"/>
    </row>
    <row r="86" spans="1:16" ht="23.25" customHeight="1">
      <c r="A86" s="252"/>
      <c r="C86" s="50">
        <v>194</v>
      </c>
      <c r="D86" s="87"/>
      <c r="F86" s="49"/>
      <c r="H86" s="50">
        <v>214</v>
      </c>
      <c r="I86" s="87"/>
      <c r="K86" s="49"/>
      <c r="M86" s="50">
        <v>234</v>
      </c>
      <c r="N86" s="87"/>
      <c r="P86" s="49"/>
    </row>
    <row r="87" spans="1:16" ht="23.25" customHeight="1">
      <c r="A87" s="252"/>
      <c r="C87" s="50">
        <v>195</v>
      </c>
      <c r="D87" s="87"/>
      <c r="F87" s="49"/>
      <c r="H87" s="50">
        <v>215</v>
      </c>
      <c r="I87" s="87"/>
      <c r="K87" s="49"/>
      <c r="M87" s="50">
        <v>235</v>
      </c>
      <c r="N87" s="87"/>
      <c r="P87" s="49"/>
    </row>
    <row r="88" spans="1:16" ht="23.25" customHeight="1">
      <c r="A88" s="252"/>
      <c r="C88" s="50">
        <v>196</v>
      </c>
      <c r="D88" s="87"/>
      <c r="F88" s="49"/>
      <c r="H88" s="50">
        <v>216</v>
      </c>
      <c r="I88" s="87"/>
      <c r="K88" s="49"/>
      <c r="M88" s="50">
        <v>236</v>
      </c>
      <c r="N88" s="87"/>
      <c r="P88" s="49"/>
    </row>
    <row r="89" spans="1:16" ht="23.25" customHeight="1">
      <c r="A89" s="252"/>
      <c r="C89" s="50">
        <v>197</v>
      </c>
      <c r="D89" s="87"/>
      <c r="F89" s="49"/>
      <c r="H89" s="50">
        <v>217</v>
      </c>
      <c r="I89" s="87"/>
      <c r="K89" s="49"/>
      <c r="M89" s="50">
        <v>237</v>
      </c>
      <c r="N89" s="87"/>
      <c r="P89" s="49"/>
    </row>
    <row r="90" spans="1:16" ht="23.25" customHeight="1">
      <c r="A90" s="252"/>
      <c r="C90" s="50">
        <v>198</v>
      </c>
      <c r="D90" s="87"/>
      <c r="F90" s="49"/>
      <c r="H90" s="50">
        <v>218</v>
      </c>
      <c r="I90" s="87"/>
      <c r="K90" s="49"/>
      <c r="M90" s="50">
        <v>238</v>
      </c>
      <c r="N90" s="87"/>
      <c r="P90" s="49"/>
    </row>
    <row r="91" spans="1:16" ht="23.25" customHeight="1">
      <c r="A91" s="252"/>
      <c r="C91" s="50">
        <v>199</v>
      </c>
      <c r="D91" s="87"/>
      <c r="F91" s="49"/>
      <c r="H91" s="50">
        <v>219</v>
      </c>
      <c r="I91" s="87"/>
      <c r="K91" s="49"/>
      <c r="M91" s="50">
        <v>239</v>
      </c>
      <c r="N91" s="87"/>
      <c r="P91" s="49"/>
    </row>
    <row r="92" spans="1:16" ht="23.25" customHeight="1">
      <c r="A92" s="252"/>
      <c r="C92" s="50">
        <v>200</v>
      </c>
      <c r="D92" s="87"/>
      <c r="F92" s="49"/>
      <c r="H92" s="50">
        <v>220</v>
      </c>
      <c r="I92" s="87"/>
      <c r="K92" s="49"/>
      <c r="M92" s="50">
        <v>240</v>
      </c>
      <c r="N92" s="87"/>
      <c r="P92" s="49"/>
    </row>
    <row r="93" spans="1:3" ht="7.5" customHeight="1">
      <c r="A93" s="252"/>
      <c r="C93"/>
    </row>
    <row r="94" spans="1:16" ht="69.75" customHeight="1">
      <c r="A94" s="252"/>
      <c r="C94" s="44" t="s">
        <v>14</v>
      </c>
      <c r="D94" s="86" t="s">
        <v>15</v>
      </c>
      <c r="E94" s="28"/>
      <c r="F94" s="23" t="s">
        <v>37</v>
      </c>
      <c r="G94" s="28"/>
      <c r="H94" s="44" t="s">
        <v>14</v>
      </c>
      <c r="I94" s="86" t="s">
        <v>15</v>
      </c>
      <c r="J94" s="28"/>
      <c r="K94" s="23" t="s">
        <v>37</v>
      </c>
      <c r="L94" s="28"/>
      <c r="M94" s="44" t="s">
        <v>14</v>
      </c>
      <c r="N94" s="86" t="s">
        <v>15</v>
      </c>
      <c r="O94" s="28"/>
      <c r="P94" s="23" t="s">
        <v>37</v>
      </c>
    </row>
    <row r="95" spans="1:3" ht="3.75" customHeight="1">
      <c r="A95" s="252"/>
      <c r="C95"/>
    </row>
    <row r="96" spans="1:16" ht="23.25" customHeight="1">
      <c r="A96" s="252"/>
      <c r="C96" s="50">
        <v>241</v>
      </c>
      <c r="D96" s="87"/>
      <c r="F96" s="49"/>
      <c r="H96" s="50">
        <v>261</v>
      </c>
      <c r="I96" s="87"/>
      <c r="K96" s="49"/>
      <c r="M96" s="50">
        <v>281</v>
      </c>
      <c r="N96" s="87"/>
      <c r="P96" s="49"/>
    </row>
    <row r="97" spans="1:16" ht="23.25" customHeight="1">
      <c r="A97" s="252"/>
      <c r="C97" s="50">
        <v>242</v>
      </c>
      <c r="D97" s="87"/>
      <c r="F97" s="49"/>
      <c r="H97" s="50">
        <v>262</v>
      </c>
      <c r="I97" s="87"/>
      <c r="K97" s="49"/>
      <c r="M97" s="50">
        <v>282</v>
      </c>
      <c r="N97" s="87"/>
      <c r="P97" s="49"/>
    </row>
    <row r="98" spans="1:16" ht="23.25" customHeight="1">
      <c r="A98" s="252"/>
      <c r="C98" s="50">
        <v>243</v>
      </c>
      <c r="D98" s="87"/>
      <c r="F98" s="49"/>
      <c r="H98" s="50">
        <v>263</v>
      </c>
      <c r="I98" s="87"/>
      <c r="K98" s="49"/>
      <c r="M98" s="50">
        <v>283</v>
      </c>
      <c r="N98" s="87"/>
      <c r="P98" s="49"/>
    </row>
    <row r="99" spans="1:16" ht="23.25" customHeight="1">
      <c r="A99" s="252"/>
      <c r="C99" s="50">
        <v>244</v>
      </c>
      <c r="D99" s="87"/>
      <c r="F99" s="49"/>
      <c r="H99" s="50">
        <v>264</v>
      </c>
      <c r="I99" s="87"/>
      <c r="K99" s="49"/>
      <c r="M99" s="50">
        <v>284</v>
      </c>
      <c r="N99" s="87"/>
      <c r="P99" s="49"/>
    </row>
    <row r="100" spans="1:16" ht="23.25" customHeight="1">
      <c r="A100" s="252"/>
      <c r="C100" s="50">
        <v>245</v>
      </c>
      <c r="D100" s="87"/>
      <c r="F100" s="49"/>
      <c r="H100" s="50">
        <v>265</v>
      </c>
      <c r="I100" s="87"/>
      <c r="K100" s="49"/>
      <c r="M100" s="50">
        <v>285</v>
      </c>
      <c r="N100" s="87"/>
      <c r="P100" s="49"/>
    </row>
    <row r="101" spans="1:16" ht="23.25" customHeight="1">
      <c r="A101" s="252"/>
      <c r="C101" s="50">
        <v>246</v>
      </c>
      <c r="D101" s="87"/>
      <c r="F101" s="49"/>
      <c r="H101" s="50">
        <v>266</v>
      </c>
      <c r="I101" s="87"/>
      <c r="K101" s="49"/>
      <c r="M101" s="50">
        <v>286</v>
      </c>
      <c r="N101" s="87"/>
      <c r="P101" s="49"/>
    </row>
    <row r="102" spans="1:16" ht="23.25" customHeight="1">
      <c r="A102" s="252"/>
      <c r="C102" s="50">
        <v>247</v>
      </c>
      <c r="D102" s="87"/>
      <c r="F102" s="49"/>
      <c r="H102" s="50">
        <v>267</v>
      </c>
      <c r="I102" s="87"/>
      <c r="K102" s="49"/>
      <c r="M102" s="50">
        <v>287</v>
      </c>
      <c r="N102" s="87"/>
      <c r="P102" s="49"/>
    </row>
    <row r="103" spans="1:16" ht="23.25" customHeight="1">
      <c r="A103" s="252"/>
      <c r="C103" s="50">
        <v>248</v>
      </c>
      <c r="D103" s="87"/>
      <c r="F103" s="49"/>
      <c r="H103" s="50">
        <v>268</v>
      </c>
      <c r="I103" s="87"/>
      <c r="K103" s="49"/>
      <c r="M103" s="50">
        <v>288</v>
      </c>
      <c r="N103" s="87"/>
      <c r="P103" s="49"/>
    </row>
    <row r="104" spans="1:16" ht="23.25" customHeight="1">
      <c r="A104" s="252"/>
      <c r="C104" s="50">
        <v>249</v>
      </c>
      <c r="D104" s="87"/>
      <c r="F104" s="49"/>
      <c r="H104" s="50">
        <v>269</v>
      </c>
      <c r="I104" s="87"/>
      <c r="K104" s="49"/>
      <c r="M104" s="50">
        <v>289</v>
      </c>
      <c r="N104" s="87"/>
      <c r="P104" s="49"/>
    </row>
    <row r="105" spans="1:16" ht="23.25" customHeight="1">
      <c r="A105" s="252"/>
      <c r="C105" s="50">
        <v>250</v>
      </c>
      <c r="D105" s="87"/>
      <c r="F105" s="49"/>
      <c r="H105" s="50">
        <v>270</v>
      </c>
      <c r="I105" s="87"/>
      <c r="K105" s="49"/>
      <c r="M105" s="50">
        <v>290</v>
      </c>
      <c r="N105" s="87"/>
      <c r="P105" s="49"/>
    </row>
    <row r="106" spans="1:16" ht="23.25" customHeight="1">
      <c r="A106" s="252"/>
      <c r="C106" s="50">
        <v>251</v>
      </c>
      <c r="D106" s="87"/>
      <c r="F106" s="49"/>
      <c r="H106" s="50">
        <v>271</v>
      </c>
      <c r="I106" s="87"/>
      <c r="K106" s="49"/>
      <c r="M106" s="50">
        <v>291</v>
      </c>
      <c r="N106" s="87"/>
      <c r="P106" s="49"/>
    </row>
    <row r="107" spans="1:16" ht="23.25" customHeight="1">
      <c r="A107" s="252"/>
      <c r="C107" s="50">
        <v>252</v>
      </c>
      <c r="D107" s="87"/>
      <c r="F107" s="49"/>
      <c r="H107" s="50">
        <v>272</v>
      </c>
      <c r="I107" s="87"/>
      <c r="K107" s="49"/>
      <c r="M107" s="50">
        <v>292</v>
      </c>
      <c r="N107" s="87"/>
      <c r="P107" s="49"/>
    </row>
    <row r="108" spans="1:16" ht="23.25" customHeight="1">
      <c r="A108" s="252"/>
      <c r="C108" s="50">
        <v>253</v>
      </c>
      <c r="D108" s="87"/>
      <c r="F108" s="49"/>
      <c r="H108" s="50">
        <v>273</v>
      </c>
      <c r="I108" s="87"/>
      <c r="K108" s="49"/>
      <c r="M108" s="50">
        <v>293</v>
      </c>
      <c r="N108" s="87"/>
      <c r="P108" s="49"/>
    </row>
    <row r="109" spans="1:16" ht="23.25" customHeight="1">
      <c r="A109" s="252"/>
      <c r="C109" s="50">
        <v>254</v>
      </c>
      <c r="D109" s="87"/>
      <c r="F109" s="49"/>
      <c r="H109" s="50">
        <v>274</v>
      </c>
      <c r="I109" s="87"/>
      <c r="K109" s="49"/>
      <c r="M109" s="50">
        <v>294</v>
      </c>
      <c r="N109" s="87"/>
      <c r="P109" s="49"/>
    </row>
    <row r="110" spans="1:16" ht="23.25" customHeight="1">
      <c r="A110" s="252"/>
      <c r="C110" s="50">
        <v>255</v>
      </c>
      <c r="D110" s="87"/>
      <c r="F110" s="49"/>
      <c r="H110" s="50">
        <v>275</v>
      </c>
      <c r="I110" s="87"/>
      <c r="K110" s="49"/>
      <c r="M110" s="50">
        <v>295</v>
      </c>
      <c r="N110" s="87"/>
      <c r="P110" s="49"/>
    </row>
    <row r="111" spans="1:16" ht="23.25" customHeight="1">
      <c r="A111" s="252"/>
      <c r="C111" s="50">
        <v>256</v>
      </c>
      <c r="D111" s="87"/>
      <c r="F111" s="49"/>
      <c r="H111" s="50">
        <v>276</v>
      </c>
      <c r="I111" s="87"/>
      <c r="K111" s="49"/>
      <c r="M111" s="50">
        <v>296</v>
      </c>
      <c r="N111" s="87"/>
      <c r="P111" s="49"/>
    </row>
    <row r="112" spans="1:16" ht="23.25" customHeight="1">
      <c r="A112" s="252"/>
      <c r="C112" s="50">
        <v>257</v>
      </c>
      <c r="D112" s="87"/>
      <c r="F112" s="49"/>
      <c r="H112" s="50">
        <v>277</v>
      </c>
      <c r="I112" s="87"/>
      <c r="K112" s="49"/>
      <c r="M112" s="50">
        <v>297</v>
      </c>
      <c r="N112" s="87"/>
      <c r="P112" s="49"/>
    </row>
    <row r="113" spans="1:16" ht="23.25" customHeight="1">
      <c r="A113" s="252"/>
      <c r="C113" s="50">
        <v>258</v>
      </c>
      <c r="D113" s="87"/>
      <c r="F113" s="49"/>
      <c r="H113" s="50">
        <v>278</v>
      </c>
      <c r="I113" s="87"/>
      <c r="K113" s="49"/>
      <c r="M113" s="50">
        <v>298</v>
      </c>
      <c r="N113" s="87"/>
      <c r="P113" s="49"/>
    </row>
    <row r="114" spans="1:16" ht="23.25" customHeight="1">
      <c r="A114" s="252"/>
      <c r="C114" s="50">
        <v>259</v>
      </c>
      <c r="D114" s="87"/>
      <c r="F114" s="49"/>
      <c r="H114" s="50">
        <v>279</v>
      </c>
      <c r="I114" s="87"/>
      <c r="K114" s="49"/>
      <c r="M114" s="50">
        <v>299</v>
      </c>
      <c r="N114" s="87"/>
      <c r="P114" s="49"/>
    </row>
    <row r="115" spans="1:16" ht="23.25" customHeight="1">
      <c r="A115" s="252"/>
      <c r="C115" s="50">
        <v>260</v>
      </c>
      <c r="D115" s="87"/>
      <c r="F115" s="49"/>
      <c r="H115" s="50">
        <v>280</v>
      </c>
      <c r="I115" s="87"/>
      <c r="K115" s="49"/>
      <c r="M115" s="50">
        <v>300</v>
      </c>
      <c r="N115" s="87"/>
      <c r="P115" s="49"/>
    </row>
  </sheetData>
  <sheetProtection/>
  <mergeCells count="5">
    <mergeCell ref="A93:A115"/>
    <mergeCell ref="A1:A23"/>
    <mergeCell ref="A24:A46"/>
    <mergeCell ref="A47:A69"/>
    <mergeCell ref="A70:A92"/>
  </mergeCells>
  <printOptions/>
  <pageMargins left="0" right="0" top="0.984251968503937" bottom="0" header="0.5118110236220472" footer="0.5118110236220472"/>
  <pageSetup horizontalDpi="300" verticalDpi="300" orientation="landscape" scale="92" r:id="rId1"/>
  <headerFooter scaleWithDoc="0" alignWithMargins="0">
    <oddHeader>&amp;L&amp;"Arial,Bold"&amp;12HOLE NUMBER!</oddHeader>
  </headerFooter>
</worksheet>
</file>

<file path=xl/worksheets/sheet4.xml><?xml version="1.0" encoding="utf-8"?>
<worksheet xmlns="http://schemas.openxmlformats.org/spreadsheetml/2006/main" xmlns:r="http://schemas.openxmlformats.org/officeDocument/2006/relationships">
  <dimension ref="A1:W27"/>
  <sheetViews>
    <sheetView view="pageLayout" workbookViewId="0" topLeftCell="A1">
      <selection activeCell="W6" sqref="W6"/>
    </sheetView>
  </sheetViews>
  <sheetFormatPr defaultColWidth="9.140625" defaultRowHeight="12.75"/>
  <cols>
    <col min="1" max="1" width="4.28125" style="0" customWidth="1"/>
    <col min="2" max="2" width="1.1484375" style="0" customWidth="1"/>
    <col min="3" max="3" width="10.7109375" style="2" customWidth="1"/>
    <col min="4" max="4" width="1.1484375" style="0" customWidth="1"/>
    <col min="5" max="5" width="9.28125" style="0" customWidth="1"/>
    <col min="6" max="6" width="1.1484375" style="0" customWidth="1"/>
    <col min="7" max="7" width="5.421875" style="0" customWidth="1"/>
    <col min="8" max="8" width="6.8515625" style="0" customWidth="1"/>
    <col min="9" max="9" width="5.00390625" style="0" customWidth="1"/>
    <col min="10" max="10" width="1.1484375" style="0" customWidth="1"/>
    <col min="11" max="13" width="4.140625" style="0" customWidth="1"/>
    <col min="14" max="14" width="5.28125" style="0" customWidth="1"/>
    <col min="15" max="15" width="4.140625" style="0" customWidth="1"/>
    <col min="16" max="16" width="1.1484375" style="0" customWidth="1"/>
    <col min="17" max="18" width="9.57421875" style="4" customWidth="1"/>
    <col min="19" max="19" width="1.1484375" style="0" customWidth="1"/>
    <col min="20" max="21" width="11.421875" style="4" customWidth="1"/>
    <col min="22" max="22" width="1.1484375" style="0" customWidth="1"/>
    <col min="23" max="23" width="31.421875" style="0" customWidth="1"/>
  </cols>
  <sheetData>
    <row r="1" spans="3:23" ht="22.5" customHeight="1">
      <c r="C1" s="257" t="s">
        <v>44</v>
      </c>
      <c r="D1" s="257"/>
      <c r="E1" s="257"/>
      <c r="F1" s="257"/>
      <c r="G1" s="257"/>
      <c r="H1" s="257"/>
      <c r="I1" s="257"/>
      <c r="J1" s="257"/>
      <c r="K1" s="257"/>
      <c r="L1" s="257"/>
      <c r="M1" s="257"/>
      <c r="N1" s="257"/>
      <c r="O1" s="257"/>
      <c r="P1" s="257"/>
      <c r="Q1" s="257"/>
      <c r="R1" s="257"/>
      <c r="S1" s="257"/>
      <c r="T1" s="257"/>
      <c r="U1" s="257"/>
      <c r="V1" s="257"/>
      <c r="W1" s="257"/>
    </row>
    <row r="2" spans="3:21" ht="3" customHeight="1">
      <c r="C2"/>
      <c r="Q2"/>
      <c r="R2"/>
      <c r="T2"/>
      <c r="U2"/>
    </row>
    <row r="3" spans="1:23" ht="16.5" customHeight="1">
      <c r="A3" s="255" t="s">
        <v>23</v>
      </c>
      <c r="B3" s="24"/>
      <c r="C3" s="258" t="s">
        <v>14</v>
      </c>
      <c r="D3" s="28"/>
      <c r="E3" s="258" t="s">
        <v>7</v>
      </c>
      <c r="F3" s="28"/>
      <c r="G3" s="260" t="s">
        <v>8</v>
      </c>
      <c r="H3" s="214" t="s">
        <v>1</v>
      </c>
      <c r="I3" s="216"/>
      <c r="J3" s="28"/>
      <c r="K3" s="214" t="s">
        <v>2</v>
      </c>
      <c r="L3" s="215"/>
      <c r="M3" s="215"/>
      <c r="N3" s="215"/>
      <c r="O3" s="216"/>
      <c r="P3" s="28"/>
      <c r="Q3" s="258" t="s">
        <v>16</v>
      </c>
      <c r="R3" s="258" t="s">
        <v>17</v>
      </c>
      <c r="S3" s="28"/>
      <c r="T3" s="258" t="s">
        <v>29</v>
      </c>
      <c r="U3" s="258" t="s">
        <v>28</v>
      </c>
      <c r="V3" s="28"/>
      <c r="W3" s="253" t="s">
        <v>37</v>
      </c>
    </row>
    <row r="4" spans="1:23" ht="42" customHeight="1">
      <c r="A4" s="256"/>
      <c r="B4" s="25"/>
      <c r="C4" s="259"/>
      <c r="D4" s="39"/>
      <c r="E4" s="259"/>
      <c r="F4" s="39"/>
      <c r="G4" s="261"/>
      <c r="H4" s="42" t="s">
        <v>4</v>
      </c>
      <c r="I4" s="40" t="s">
        <v>43</v>
      </c>
      <c r="J4" s="39"/>
      <c r="K4" s="40" t="s">
        <v>26</v>
      </c>
      <c r="L4" s="40" t="s">
        <v>31</v>
      </c>
      <c r="M4" s="41" t="s">
        <v>32</v>
      </c>
      <c r="N4" s="42" t="s">
        <v>5</v>
      </c>
      <c r="O4" s="43" t="s">
        <v>25</v>
      </c>
      <c r="P4" s="39"/>
      <c r="Q4" s="259"/>
      <c r="R4" s="259"/>
      <c r="S4" s="39"/>
      <c r="T4" s="259"/>
      <c r="U4" s="259"/>
      <c r="V4" s="39"/>
      <c r="W4" s="254"/>
    </row>
    <row r="5" spans="1:21" ht="3.75" customHeight="1">
      <c r="A5" s="256"/>
      <c r="B5" s="25"/>
      <c r="C5"/>
      <c r="Q5"/>
      <c r="R5"/>
      <c r="T5"/>
      <c r="U5"/>
    </row>
    <row r="6" spans="1:23" ht="22.5" customHeight="1">
      <c r="A6" s="256"/>
      <c r="B6" s="25"/>
      <c r="C6" s="35"/>
      <c r="D6" s="12"/>
      <c r="E6" s="35"/>
      <c r="F6" s="12"/>
      <c r="G6" s="35"/>
      <c r="H6" s="37"/>
      <c r="I6" s="38"/>
      <c r="J6" s="12"/>
      <c r="K6" s="35"/>
      <c r="L6" s="35"/>
      <c r="M6" s="35"/>
      <c r="N6" s="37"/>
      <c r="O6" s="38"/>
      <c r="P6" s="12"/>
      <c r="Q6" s="35"/>
      <c r="R6" s="35"/>
      <c r="S6" s="12"/>
      <c r="T6" s="35"/>
      <c r="U6" s="35"/>
      <c r="V6" s="12"/>
      <c r="W6" s="35"/>
    </row>
    <row r="7" spans="1:23" ht="22.5" customHeight="1">
      <c r="A7" s="256"/>
      <c r="B7" s="25"/>
      <c r="C7" s="35"/>
      <c r="D7" s="12"/>
      <c r="E7" s="35"/>
      <c r="F7" s="12"/>
      <c r="G7" s="35"/>
      <c r="H7" s="37"/>
      <c r="I7" s="38"/>
      <c r="J7" s="12"/>
      <c r="K7" s="35"/>
      <c r="L7" s="35"/>
      <c r="M7" s="35"/>
      <c r="N7" s="37"/>
      <c r="O7" s="38"/>
      <c r="P7" s="12"/>
      <c r="Q7" s="35"/>
      <c r="R7" s="35"/>
      <c r="S7" s="12"/>
      <c r="T7" s="35"/>
      <c r="U7" s="35"/>
      <c r="V7" s="12"/>
      <c r="W7" s="35"/>
    </row>
    <row r="8" spans="1:23" ht="22.5" customHeight="1">
      <c r="A8" s="256"/>
      <c r="B8" s="25"/>
      <c r="C8" s="35"/>
      <c r="D8" s="12"/>
      <c r="E8" s="35"/>
      <c r="F8" s="12"/>
      <c r="G8" s="35"/>
      <c r="H8" s="37"/>
      <c r="I8" s="38"/>
      <c r="J8" s="12"/>
      <c r="K8" s="35"/>
      <c r="L8" s="35"/>
      <c r="M8" s="35"/>
      <c r="N8" s="37"/>
      <c r="O8" s="38"/>
      <c r="P8" s="12"/>
      <c r="Q8" s="35"/>
      <c r="R8" s="35"/>
      <c r="S8" s="12"/>
      <c r="T8" s="35"/>
      <c r="U8" s="35"/>
      <c r="V8" s="12"/>
      <c r="W8" s="35"/>
    </row>
    <row r="9" spans="1:23" ht="22.5" customHeight="1">
      <c r="A9" s="256"/>
      <c r="B9" s="25"/>
      <c r="C9" s="35"/>
      <c r="D9" s="12"/>
      <c r="E9" s="35"/>
      <c r="F9" s="12"/>
      <c r="G9" s="35"/>
      <c r="H9" s="37"/>
      <c r="I9" s="38"/>
      <c r="J9" s="12"/>
      <c r="K9" s="35"/>
      <c r="L9" s="35"/>
      <c r="M9" s="35"/>
      <c r="N9" s="37"/>
      <c r="O9" s="38"/>
      <c r="P9" s="12"/>
      <c r="Q9" s="35"/>
      <c r="R9" s="35"/>
      <c r="S9" s="12"/>
      <c r="T9" s="35"/>
      <c r="U9" s="35"/>
      <c r="V9" s="12"/>
      <c r="W9" s="35"/>
    </row>
    <row r="10" spans="1:23" ht="22.5" customHeight="1">
      <c r="A10" s="256"/>
      <c r="B10" s="25"/>
      <c r="C10" s="35"/>
      <c r="D10" s="12"/>
      <c r="E10" s="35"/>
      <c r="F10" s="12"/>
      <c r="G10" s="35"/>
      <c r="H10" s="37"/>
      <c r="I10" s="38"/>
      <c r="J10" s="12"/>
      <c r="K10" s="35"/>
      <c r="L10" s="35"/>
      <c r="M10" s="35"/>
      <c r="N10" s="37"/>
      <c r="O10" s="38"/>
      <c r="P10" s="12"/>
      <c r="Q10" s="35"/>
      <c r="R10" s="35"/>
      <c r="S10" s="12"/>
      <c r="T10" s="35"/>
      <c r="U10" s="35"/>
      <c r="V10" s="12"/>
      <c r="W10" s="35"/>
    </row>
    <row r="11" spans="1:23" ht="22.5" customHeight="1">
      <c r="A11" s="256"/>
      <c r="B11" s="25"/>
      <c r="C11" s="35"/>
      <c r="D11" s="12"/>
      <c r="E11" s="35"/>
      <c r="F11" s="12"/>
      <c r="G11" s="35"/>
      <c r="H11" s="37"/>
      <c r="I11" s="38"/>
      <c r="J11" s="12"/>
      <c r="K11" s="35"/>
      <c r="L11" s="35"/>
      <c r="M11" s="35"/>
      <c r="N11" s="37"/>
      <c r="O11" s="38"/>
      <c r="P11" s="12"/>
      <c r="Q11" s="35"/>
      <c r="R11" s="35"/>
      <c r="S11" s="12"/>
      <c r="T11" s="35"/>
      <c r="U11" s="35"/>
      <c r="V11" s="12"/>
      <c r="W11" s="35"/>
    </row>
    <row r="12" spans="1:23" ht="22.5" customHeight="1">
      <c r="A12" s="256"/>
      <c r="B12" s="25"/>
      <c r="C12" s="35"/>
      <c r="D12" s="12"/>
      <c r="E12" s="35"/>
      <c r="F12" s="12"/>
      <c r="G12" s="35"/>
      <c r="H12" s="37"/>
      <c r="I12" s="38"/>
      <c r="J12" s="12"/>
      <c r="K12" s="35"/>
      <c r="L12" s="35"/>
      <c r="M12" s="35"/>
      <c r="N12" s="37"/>
      <c r="O12" s="38"/>
      <c r="P12" s="12"/>
      <c r="Q12" s="35"/>
      <c r="R12" s="35"/>
      <c r="S12" s="12"/>
      <c r="T12" s="35"/>
      <c r="U12" s="35"/>
      <c r="V12" s="12"/>
      <c r="W12" s="35"/>
    </row>
    <row r="13" spans="1:23" ht="22.5" customHeight="1">
      <c r="A13" s="256"/>
      <c r="B13" s="25"/>
      <c r="C13" s="35"/>
      <c r="D13" s="12"/>
      <c r="E13" s="35"/>
      <c r="F13" s="12"/>
      <c r="G13" s="35"/>
      <c r="H13" s="37"/>
      <c r="I13" s="38"/>
      <c r="J13" s="12"/>
      <c r="K13" s="35"/>
      <c r="L13" s="35"/>
      <c r="M13" s="35"/>
      <c r="N13" s="37"/>
      <c r="O13" s="38"/>
      <c r="P13" s="12"/>
      <c r="Q13" s="35"/>
      <c r="R13" s="35"/>
      <c r="S13" s="12"/>
      <c r="T13" s="35"/>
      <c r="U13" s="35"/>
      <c r="V13" s="12"/>
      <c r="W13" s="35"/>
    </row>
    <row r="14" spans="1:23" ht="22.5" customHeight="1">
      <c r="A14" s="256"/>
      <c r="B14" s="25"/>
      <c r="C14" s="35"/>
      <c r="D14" s="12"/>
      <c r="E14" s="35"/>
      <c r="F14" s="12"/>
      <c r="G14" s="35"/>
      <c r="H14" s="37"/>
      <c r="I14" s="38"/>
      <c r="J14" s="12"/>
      <c r="K14" s="35"/>
      <c r="L14" s="35"/>
      <c r="M14" s="35"/>
      <c r="N14" s="37"/>
      <c r="O14" s="38"/>
      <c r="P14" s="12"/>
      <c r="Q14" s="35"/>
      <c r="R14" s="35"/>
      <c r="S14" s="12"/>
      <c r="T14" s="35"/>
      <c r="U14" s="35"/>
      <c r="V14" s="12"/>
      <c r="W14" s="35"/>
    </row>
    <row r="15" spans="1:23" ht="22.5" customHeight="1">
      <c r="A15" s="256"/>
      <c r="B15" s="25"/>
      <c r="C15" s="35"/>
      <c r="D15" s="12"/>
      <c r="E15" s="35"/>
      <c r="F15" s="12"/>
      <c r="G15" s="35"/>
      <c r="H15" s="37"/>
      <c r="I15" s="38"/>
      <c r="J15" s="12"/>
      <c r="K15" s="35"/>
      <c r="L15" s="35"/>
      <c r="M15" s="35"/>
      <c r="N15" s="37"/>
      <c r="O15" s="38"/>
      <c r="P15" s="12"/>
      <c r="Q15" s="35"/>
      <c r="R15" s="35"/>
      <c r="S15" s="12"/>
      <c r="T15" s="35"/>
      <c r="U15" s="35"/>
      <c r="V15" s="12"/>
      <c r="W15" s="35"/>
    </row>
    <row r="16" spans="1:23" ht="22.5" customHeight="1">
      <c r="A16" s="256"/>
      <c r="B16" s="25"/>
      <c r="C16" s="35"/>
      <c r="D16" s="12"/>
      <c r="E16" s="35"/>
      <c r="F16" s="12"/>
      <c r="G16" s="35"/>
      <c r="H16" s="37"/>
      <c r="I16" s="38"/>
      <c r="J16" s="12"/>
      <c r="K16" s="35"/>
      <c r="L16" s="35"/>
      <c r="M16" s="35"/>
      <c r="N16" s="37"/>
      <c r="O16" s="38"/>
      <c r="P16" s="12"/>
      <c r="Q16" s="35"/>
      <c r="R16" s="35"/>
      <c r="S16" s="12"/>
      <c r="T16" s="35"/>
      <c r="U16" s="35"/>
      <c r="V16" s="12"/>
      <c r="W16" s="35"/>
    </row>
    <row r="17" spans="1:23" ht="22.5" customHeight="1">
      <c r="A17" s="256"/>
      <c r="B17" s="25"/>
      <c r="C17" s="35"/>
      <c r="D17" s="12"/>
      <c r="E17" s="35"/>
      <c r="F17" s="12"/>
      <c r="G17" s="35"/>
      <c r="H17" s="37"/>
      <c r="I17" s="38"/>
      <c r="J17" s="12"/>
      <c r="K17" s="35"/>
      <c r="L17" s="35"/>
      <c r="M17" s="35"/>
      <c r="N17" s="37"/>
      <c r="O17" s="38"/>
      <c r="P17" s="12"/>
      <c r="Q17" s="35"/>
      <c r="R17" s="35"/>
      <c r="S17" s="12"/>
      <c r="T17" s="35"/>
      <c r="U17" s="35"/>
      <c r="V17" s="12"/>
      <c r="W17" s="35"/>
    </row>
    <row r="18" spans="1:23" ht="22.5" customHeight="1">
      <c r="A18" s="256"/>
      <c r="B18" s="25"/>
      <c r="C18" s="35"/>
      <c r="D18" s="12"/>
      <c r="E18" s="35"/>
      <c r="F18" s="12"/>
      <c r="G18" s="35"/>
      <c r="H18" s="37"/>
      <c r="I18" s="38"/>
      <c r="J18" s="12"/>
      <c r="K18" s="35"/>
      <c r="L18" s="35"/>
      <c r="M18" s="35"/>
      <c r="N18" s="37"/>
      <c r="O18" s="38"/>
      <c r="P18" s="12"/>
      <c r="Q18" s="35"/>
      <c r="R18" s="35"/>
      <c r="S18" s="12"/>
      <c r="T18" s="35"/>
      <c r="U18" s="35"/>
      <c r="V18" s="12"/>
      <c r="W18" s="35"/>
    </row>
    <row r="19" spans="1:23" ht="22.5" customHeight="1">
      <c r="A19" s="256"/>
      <c r="B19" s="25"/>
      <c r="C19" s="51"/>
      <c r="D19" s="12"/>
      <c r="E19" s="51"/>
      <c r="F19" s="12"/>
      <c r="G19" s="51"/>
      <c r="H19" s="37"/>
      <c r="I19" s="38"/>
      <c r="J19" s="12"/>
      <c r="K19" s="51"/>
      <c r="L19" s="51"/>
      <c r="M19" s="51"/>
      <c r="N19" s="37"/>
      <c r="O19" s="38"/>
      <c r="P19" s="12"/>
      <c r="Q19" s="51"/>
      <c r="R19" s="51"/>
      <c r="S19" s="12"/>
      <c r="T19" s="51"/>
      <c r="U19" s="51"/>
      <c r="V19" s="12"/>
      <c r="W19" s="51"/>
    </row>
    <row r="20" spans="1:23" ht="22.5" customHeight="1">
      <c r="A20" s="256"/>
      <c r="B20" s="25"/>
      <c r="C20" s="51"/>
      <c r="D20" s="12"/>
      <c r="E20" s="51"/>
      <c r="F20" s="12"/>
      <c r="G20" s="51"/>
      <c r="H20" s="37"/>
      <c r="I20" s="38"/>
      <c r="J20" s="12"/>
      <c r="K20" s="51"/>
      <c r="L20" s="51"/>
      <c r="M20" s="51"/>
      <c r="N20" s="37"/>
      <c r="O20" s="38"/>
      <c r="P20" s="12"/>
      <c r="Q20" s="51"/>
      <c r="R20" s="51"/>
      <c r="S20" s="12"/>
      <c r="T20" s="51"/>
      <c r="U20" s="51"/>
      <c r="V20" s="12"/>
      <c r="W20" s="51"/>
    </row>
    <row r="21" spans="1:23" ht="22.5" customHeight="1">
      <c r="A21" s="256"/>
      <c r="B21" s="25"/>
      <c r="C21" s="35"/>
      <c r="D21" s="12"/>
      <c r="E21" s="35"/>
      <c r="F21" s="12"/>
      <c r="G21" s="35"/>
      <c r="H21" s="37"/>
      <c r="I21" s="38"/>
      <c r="J21" s="12"/>
      <c r="K21" s="35"/>
      <c r="L21" s="35"/>
      <c r="M21" s="35"/>
      <c r="N21" s="37"/>
      <c r="O21" s="38"/>
      <c r="P21" s="12"/>
      <c r="Q21" s="35"/>
      <c r="R21" s="35"/>
      <c r="S21" s="12"/>
      <c r="T21" s="35"/>
      <c r="U21" s="35"/>
      <c r="V21" s="12"/>
      <c r="W21" s="35"/>
    </row>
    <row r="22" spans="1:23" ht="22.5" customHeight="1">
      <c r="A22" s="256"/>
      <c r="B22" s="25"/>
      <c r="C22" s="35"/>
      <c r="D22" s="12"/>
      <c r="E22" s="35"/>
      <c r="F22" s="12"/>
      <c r="G22" s="35"/>
      <c r="H22" s="37"/>
      <c r="I22" s="38"/>
      <c r="J22" s="12"/>
      <c r="K22" s="35"/>
      <c r="L22" s="35"/>
      <c r="M22" s="35"/>
      <c r="N22" s="37"/>
      <c r="O22" s="38"/>
      <c r="P22" s="12"/>
      <c r="Q22" s="35"/>
      <c r="R22" s="35"/>
      <c r="S22" s="12"/>
      <c r="T22" s="35"/>
      <c r="U22" s="35"/>
      <c r="V22" s="12"/>
      <c r="W22" s="35"/>
    </row>
    <row r="23" spans="1:23" ht="22.5" customHeight="1">
      <c r="A23" s="256"/>
      <c r="B23" s="25"/>
      <c r="C23" s="35"/>
      <c r="D23" s="12"/>
      <c r="E23" s="35"/>
      <c r="F23" s="12"/>
      <c r="G23" s="35"/>
      <c r="H23" s="37"/>
      <c r="I23" s="38"/>
      <c r="J23" s="12"/>
      <c r="K23" s="35"/>
      <c r="L23" s="35"/>
      <c r="M23" s="35"/>
      <c r="N23" s="37"/>
      <c r="O23" s="38"/>
      <c r="P23" s="12"/>
      <c r="Q23" s="35"/>
      <c r="R23" s="35"/>
      <c r="S23" s="12"/>
      <c r="T23" s="35"/>
      <c r="U23" s="35"/>
      <c r="V23" s="12"/>
      <c r="W23" s="35"/>
    </row>
    <row r="24" spans="1:23" ht="22.5" customHeight="1">
      <c r="A24" s="256"/>
      <c r="B24" s="25"/>
      <c r="C24" s="51"/>
      <c r="D24" s="12"/>
      <c r="E24" s="51"/>
      <c r="F24" s="12"/>
      <c r="G24" s="51"/>
      <c r="H24" s="37"/>
      <c r="I24" s="38"/>
      <c r="J24" s="12"/>
      <c r="K24" s="51"/>
      <c r="L24" s="51"/>
      <c r="M24" s="51"/>
      <c r="N24" s="37"/>
      <c r="O24" s="38"/>
      <c r="P24" s="12"/>
      <c r="Q24" s="51"/>
      <c r="R24" s="51"/>
      <c r="S24" s="12"/>
      <c r="T24" s="51"/>
      <c r="U24" s="51"/>
      <c r="V24" s="12"/>
      <c r="W24" s="51"/>
    </row>
    <row r="25" spans="1:23" ht="22.5" customHeight="1">
      <c r="A25" s="256"/>
      <c r="B25" s="25"/>
      <c r="C25" s="51"/>
      <c r="D25" s="12"/>
      <c r="E25" s="51"/>
      <c r="F25" s="12"/>
      <c r="G25" s="51"/>
      <c r="H25" s="37"/>
      <c r="I25" s="38"/>
      <c r="J25" s="12"/>
      <c r="K25" s="51"/>
      <c r="L25" s="51"/>
      <c r="M25" s="51"/>
      <c r="N25" s="37"/>
      <c r="O25" s="38"/>
      <c r="P25" s="12"/>
      <c r="Q25" s="51"/>
      <c r="R25" s="51"/>
      <c r="S25" s="12"/>
      <c r="T25" s="51"/>
      <c r="U25" s="51"/>
      <c r="V25" s="12"/>
      <c r="W25" s="51"/>
    </row>
    <row r="26" spans="1:23" ht="22.5" customHeight="1">
      <c r="A26" s="256"/>
      <c r="B26" s="25"/>
      <c r="C26" s="35"/>
      <c r="D26" s="12"/>
      <c r="E26" s="35"/>
      <c r="F26" s="12"/>
      <c r="G26" s="35"/>
      <c r="H26" s="37"/>
      <c r="I26" s="38"/>
      <c r="J26" s="12"/>
      <c r="K26" s="35"/>
      <c r="L26" s="35"/>
      <c r="M26" s="35"/>
      <c r="N26" s="37"/>
      <c r="O26" s="38"/>
      <c r="P26" s="12"/>
      <c r="Q26" s="35"/>
      <c r="R26" s="35"/>
      <c r="S26" s="12"/>
      <c r="T26" s="35"/>
      <c r="U26" s="35"/>
      <c r="V26" s="12"/>
      <c r="W26" s="35"/>
    </row>
    <row r="27" spans="1:23" ht="22.5" customHeight="1">
      <c r="A27" s="256"/>
      <c r="B27" s="25"/>
      <c r="C27" s="35"/>
      <c r="D27" s="12"/>
      <c r="E27" s="35"/>
      <c r="F27" s="12"/>
      <c r="G27" s="35"/>
      <c r="H27" s="37"/>
      <c r="I27" s="38"/>
      <c r="J27" s="12"/>
      <c r="K27" s="35"/>
      <c r="L27" s="35"/>
      <c r="M27" s="35"/>
      <c r="N27" s="37"/>
      <c r="O27" s="38"/>
      <c r="P27" s="12"/>
      <c r="Q27" s="35"/>
      <c r="R27" s="35"/>
      <c r="S27" s="12"/>
      <c r="T27" s="35"/>
      <c r="U27" s="35"/>
      <c r="V27" s="12"/>
      <c r="W27" s="35"/>
    </row>
  </sheetData>
  <sheetProtection/>
  <mergeCells count="12">
    <mergeCell ref="E3:E4"/>
    <mergeCell ref="C3:C4"/>
    <mergeCell ref="W3:W4"/>
    <mergeCell ref="A3:A27"/>
    <mergeCell ref="C1:W1"/>
    <mergeCell ref="K3:O3"/>
    <mergeCell ref="U3:U4"/>
    <mergeCell ref="T3:T4"/>
    <mergeCell ref="R3:R4"/>
    <mergeCell ref="Q3:Q4"/>
    <mergeCell ref="H3:I3"/>
    <mergeCell ref="G3:G4"/>
  </mergeCells>
  <printOptions/>
  <pageMargins left="0" right="0" top="1" bottom="0" header="0.5" footer="0.5"/>
  <pageSetup horizontalDpi="300" verticalDpi="300" orientation="landscape" scale="94" r:id="rId1"/>
</worksheet>
</file>

<file path=xl/worksheets/sheet5.xml><?xml version="1.0" encoding="utf-8"?>
<worksheet xmlns="http://schemas.openxmlformats.org/spreadsheetml/2006/main" xmlns:r="http://schemas.openxmlformats.org/officeDocument/2006/relationships">
  <dimension ref="A1:L27"/>
  <sheetViews>
    <sheetView workbookViewId="0" topLeftCell="A19">
      <selection activeCell="H8" sqref="H8"/>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62" t="s">
        <v>256</v>
      </c>
      <c r="B1" s="262"/>
      <c r="C1" s="262"/>
      <c r="D1" s="262"/>
      <c r="E1" s="262"/>
      <c r="F1" s="262"/>
      <c r="G1" s="262"/>
      <c r="H1" s="262"/>
      <c r="I1" s="262"/>
      <c r="J1" s="262"/>
      <c r="K1" s="262"/>
      <c r="L1" s="20"/>
    </row>
    <row r="2" spans="3:11" ht="3.75" customHeight="1">
      <c r="C2" s="16"/>
      <c r="D2" s="13"/>
      <c r="E2" s="14"/>
      <c r="F2" s="12"/>
      <c r="H2" s="12"/>
      <c r="J2" s="13"/>
      <c r="K2" s="14"/>
    </row>
    <row r="3" spans="1:11" ht="59.25" customHeight="1">
      <c r="A3" s="22" t="s">
        <v>24</v>
      </c>
      <c r="B3" s="54" t="s">
        <v>9</v>
      </c>
      <c r="C3" s="54" t="s">
        <v>10</v>
      </c>
      <c r="D3" s="18"/>
      <c r="E3" s="17" t="s">
        <v>47</v>
      </c>
      <c r="F3" s="19"/>
      <c r="G3" s="22" t="s">
        <v>24</v>
      </c>
      <c r="H3" s="54" t="s">
        <v>9</v>
      </c>
      <c r="I3" s="54" t="s">
        <v>10</v>
      </c>
      <c r="J3" s="18"/>
      <c r="K3" s="17" t="s">
        <v>47</v>
      </c>
    </row>
    <row r="4" ht="3.75" customHeight="1"/>
    <row r="5" spans="1:11" ht="25.5" customHeight="1">
      <c r="A5" s="137">
        <v>1</v>
      </c>
      <c r="B5" s="138">
        <v>3.05</v>
      </c>
      <c r="C5" s="138">
        <v>7.62</v>
      </c>
      <c r="D5" s="13"/>
      <c r="E5" s="11" t="s">
        <v>132</v>
      </c>
      <c r="F5" s="12"/>
      <c r="G5" s="137">
        <v>24</v>
      </c>
      <c r="H5" s="10">
        <v>121.67</v>
      </c>
      <c r="I5" s="153">
        <v>126.78</v>
      </c>
      <c r="J5" s="13"/>
      <c r="K5" s="11"/>
    </row>
    <row r="6" spans="1:11" ht="25.5" customHeight="1">
      <c r="A6" s="137">
        <v>2</v>
      </c>
      <c r="B6" s="138">
        <v>7.62</v>
      </c>
      <c r="C6" s="138">
        <v>12.84</v>
      </c>
      <c r="D6" s="13"/>
      <c r="E6" s="11" t="s">
        <v>132</v>
      </c>
      <c r="F6" s="12"/>
      <c r="G6" s="137">
        <v>25</v>
      </c>
      <c r="H6" s="153">
        <v>126.78</v>
      </c>
      <c r="I6" s="153">
        <v>132.31</v>
      </c>
      <c r="J6" s="13"/>
      <c r="K6" s="11"/>
    </row>
    <row r="7" spans="1:11" ht="25.5" customHeight="1">
      <c r="A7" s="137">
        <v>3</v>
      </c>
      <c r="B7" s="138">
        <v>12.84</v>
      </c>
      <c r="C7" s="138">
        <v>17.81</v>
      </c>
      <c r="D7" s="13"/>
      <c r="E7" s="11" t="s">
        <v>132</v>
      </c>
      <c r="F7" s="12"/>
      <c r="G7" s="137">
        <v>26</v>
      </c>
      <c r="H7" s="153">
        <v>132.31</v>
      </c>
      <c r="I7" s="153">
        <v>137.39</v>
      </c>
      <c r="J7" s="13"/>
      <c r="K7" s="11"/>
    </row>
    <row r="8" spans="1:11" ht="25.5" customHeight="1">
      <c r="A8" s="137">
        <v>4</v>
      </c>
      <c r="B8" s="138">
        <v>17.81</v>
      </c>
      <c r="C8" s="138">
        <v>22.56</v>
      </c>
      <c r="D8" s="13"/>
      <c r="E8" s="11" t="s">
        <v>132</v>
      </c>
      <c r="F8" s="12"/>
      <c r="G8" s="137">
        <v>27</v>
      </c>
      <c r="H8" s="153">
        <v>137.39</v>
      </c>
      <c r="I8" s="153">
        <v>142.41</v>
      </c>
      <c r="J8" s="13"/>
      <c r="K8" s="11"/>
    </row>
    <row r="9" spans="1:11" ht="25.5" customHeight="1">
      <c r="A9" s="137">
        <v>5</v>
      </c>
      <c r="B9" s="138">
        <v>22.56</v>
      </c>
      <c r="C9" s="138">
        <v>27.24</v>
      </c>
      <c r="D9" s="13"/>
      <c r="E9" s="11" t="s">
        <v>132</v>
      </c>
      <c r="F9" s="12"/>
      <c r="G9" s="137">
        <v>28</v>
      </c>
      <c r="H9" s="153">
        <v>142.41</v>
      </c>
      <c r="I9" s="153">
        <v>147.3</v>
      </c>
      <c r="J9" s="13"/>
      <c r="K9" s="11"/>
    </row>
    <row r="10" spans="1:11" ht="25.5" customHeight="1">
      <c r="A10" s="137">
        <v>6</v>
      </c>
      <c r="B10" s="138">
        <v>27.24</v>
      </c>
      <c r="C10" s="138">
        <v>31.95</v>
      </c>
      <c r="D10" s="13"/>
      <c r="E10" s="11" t="s">
        <v>132</v>
      </c>
      <c r="F10" s="12"/>
      <c r="G10" s="137">
        <v>29</v>
      </c>
      <c r="H10" s="153">
        <v>147.3</v>
      </c>
      <c r="I10" s="153">
        <v>152.3</v>
      </c>
      <c r="J10" s="13"/>
      <c r="K10" s="11"/>
    </row>
    <row r="11" spans="1:11" ht="25.5" customHeight="1">
      <c r="A11" s="137">
        <v>7</v>
      </c>
      <c r="B11" s="138">
        <v>31.95</v>
      </c>
      <c r="C11" s="138">
        <v>36.9</v>
      </c>
      <c r="D11" s="13"/>
      <c r="E11" s="11" t="s">
        <v>132</v>
      </c>
      <c r="F11" s="12"/>
      <c r="G11" s="137">
        <v>30</v>
      </c>
      <c r="H11" s="153">
        <v>152.3</v>
      </c>
      <c r="I11" s="153">
        <v>157.48</v>
      </c>
      <c r="J11" s="13"/>
      <c r="K11" s="11"/>
    </row>
    <row r="12" spans="1:11" ht="25.5" customHeight="1">
      <c r="A12" s="137">
        <v>8</v>
      </c>
      <c r="B12" s="138">
        <v>36.9</v>
      </c>
      <c r="C12" s="138">
        <v>41.43</v>
      </c>
      <c r="D12" s="13"/>
      <c r="E12" s="11" t="s">
        <v>132</v>
      </c>
      <c r="F12" s="12"/>
      <c r="G12" s="137">
        <v>31</v>
      </c>
      <c r="H12" s="153">
        <v>157.48</v>
      </c>
      <c r="I12" s="153">
        <v>162.66</v>
      </c>
      <c r="J12" s="13"/>
      <c r="K12" s="11"/>
    </row>
    <row r="13" spans="1:11" ht="25.5" customHeight="1">
      <c r="A13" s="137">
        <v>9</v>
      </c>
      <c r="B13" s="138">
        <v>41.43</v>
      </c>
      <c r="C13" s="138">
        <v>47.81</v>
      </c>
      <c r="D13" s="13"/>
      <c r="E13" s="11" t="s">
        <v>132</v>
      </c>
      <c r="F13" s="12"/>
      <c r="G13" s="137">
        <v>32</v>
      </c>
      <c r="H13" s="153">
        <v>162.66</v>
      </c>
      <c r="I13" s="153">
        <v>167.43</v>
      </c>
      <c r="J13" s="13"/>
      <c r="K13" s="11"/>
    </row>
    <row r="14" spans="1:11" ht="25.5" customHeight="1">
      <c r="A14" s="137">
        <v>10</v>
      </c>
      <c r="B14" s="138">
        <v>47.81</v>
      </c>
      <c r="C14" s="138">
        <v>52.21</v>
      </c>
      <c r="D14" s="13"/>
      <c r="E14" s="11" t="s">
        <v>132</v>
      </c>
      <c r="F14" s="12"/>
      <c r="G14" s="137">
        <v>33</v>
      </c>
      <c r="H14" s="153">
        <v>167.43</v>
      </c>
      <c r="I14" s="153">
        <v>172.56</v>
      </c>
      <c r="J14" s="13"/>
      <c r="K14" s="11"/>
    </row>
    <row r="15" spans="1:11" ht="25.5" customHeight="1">
      <c r="A15" s="137">
        <v>11</v>
      </c>
      <c r="B15" s="138">
        <v>52.21</v>
      </c>
      <c r="C15" s="138">
        <v>57.55</v>
      </c>
      <c r="D15" s="13"/>
      <c r="E15" s="11" t="s">
        <v>132</v>
      </c>
      <c r="F15" s="12"/>
      <c r="G15" s="137">
        <v>34</v>
      </c>
      <c r="H15" s="153">
        <v>172.56</v>
      </c>
      <c r="I15" s="153">
        <v>177.7</v>
      </c>
      <c r="J15" s="13"/>
      <c r="K15" s="11"/>
    </row>
    <row r="16" spans="1:11" ht="25.5" customHeight="1">
      <c r="A16" s="137">
        <v>12</v>
      </c>
      <c r="B16" s="138">
        <v>57.55</v>
      </c>
      <c r="C16" s="138">
        <v>62.76</v>
      </c>
      <c r="D16" s="13"/>
      <c r="E16" s="11" t="s">
        <v>132</v>
      </c>
      <c r="F16" s="12"/>
      <c r="G16" s="137">
        <v>35</v>
      </c>
      <c r="H16" s="153">
        <v>177.7</v>
      </c>
      <c r="I16" s="153">
        <v>182.85</v>
      </c>
      <c r="J16" s="13"/>
      <c r="K16" s="11"/>
    </row>
    <row r="17" spans="1:11" ht="25.5" customHeight="1">
      <c r="A17" s="137">
        <v>13</v>
      </c>
      <c r="B17" s="138">
        <v>62.76</v>
      </c>
      <c r="C17" s="138">
        <v>67.61</v>
      </c>
      <c r="D17" s="13"/>
      <c r="E17" s="11" t="s">
        <v>132</v>
      </c>
      <c r="F17" s="12"/>
      <c r="G17" s="137">
        <v>36</v>
      </c>
      <c r="H17" s="153">
        <v>182.85</v>
      </c>
      <c r="I17" s="153">
        <v>188.47</v>
      </c>
      <c r="J17" s="13"/>
      <c r="K17" s="11"/>
    </row>
    <row r="18" spans="1:11" ht="25.5" customHeight="1">
      <c r="A18" s="137">
        <v>14</v>
      </c>
      <c r="B18" s="138">
        <v>67.61</v>
      </c>
      <c r="C18" s="138">
        <v>73.15</v>
      </c>
      <c r="D18" s="13"/>
      <c r="E18" s="11" t="s">
        <v>132</v>
      </c>
      <c r="F18" s="12"/>
      <c r="G18" s="137">
        <v>37</v>
      </c>
      <c r="H18" s="153">
        <v>188.47</v>
      </c>
      <c r="I18" s="153">
        <v>193.55</v>
      </c>
      <c r="J18" s="13"/>
      <c r="K18" s="11"/>
    </row>
    <row r="19" spans="1:11" ht="25.5" customHeight="1">
      <c r="A19" s="137">
        <v>15</v>
      </c>
      <c r="B19" s="138">
        <v>73.15</v>
      </c>
      <c r="C19" s="138">
        <v>78.72</v>
      </c>
      <c r="D19" s="13"/>
      <c r="E19" s="11" t="s">
        <v>132</v>
      </c>
      <c r="F19" s="12"/>
      <c r="G19" s="137"/>
      <c r="H19" s="10"/>
      <c r="I19" s="10"/>
      <c r="J19" s="13"/>
      <c r="K19" s="11"/>
    </row>
    <row r="20" spans="1:11" ht="25.5" customHeight="1">
      <c r="A20" s="137">
        <v>16</v>
      </c>
      <c r="B20" s="138">
        <v>78.72</v>
      </c>
      <c r="C20" s="138">
        <v>84</v>
      </c>
      <c r="D20" s="13"/>
      <c r="E20" s="11" t="s">
        <v>132</v>
      </c>
      <c r="F20" s="12"/>
      <c r="G20" s="137"/>
      <c r="H20" s="10"/>
      <c r="I20" s="10"/>
      <c r="J20" s="13"/>
      <c r="K20" s="11"/>
    </row>
    <row r="21" spans="1:11" ht="25.5" customHeight="1">
      <c r="A21" s="137">
        <v>17</v>
      </c>
      <c r="B21" s="138">
        <v>84</v>
      </c>
      <c r="C21" s="138">
        <v>89.65</v>
      </c>
      <c r="D21" s="13"/>
      <c r="E21" s="11" t="s">
        <v>132</v>
      </c>
      <c r="F21" s="12"/>
      <c r="G21" s="137"/>
      <c r="H21" s="10"/>
      <c r="I21" s="10"/>
      <c r="J21" s="13"/>
      <c r="K21" s="11"/>
    </row>
    <row r="22" spans="1:11" ht="25.5" customHeight="1">
      <c r="A22" s="137">
        <v>18</v>
      </c>
      <c r="B22" s="138">
        <v>89.65</v>
      </c>
      <c r="C22" s="138">
        <v>95.22</v>
      </c>
      <c r="D22" s="13"/>
      <c r="E22" s="11"/>
      <c r="F22" s="12"/>
      <c r="G22" s="137"/>
      <c r="H22" s="10"/>
      <c r="I22" s="10"/>
      <c r="J22" s="13"/>
      <c r="K22" s="11"/>
    </row>
    <row r="23" spans="1:11" ht="25.5" customHeight="1">
      <c r="A23" s="137">
        <v>19</v>
      </c>
      <c r="B23" s="138">
        <v>95.22</v>
      </c>
      <c r="C23" s="10">
        <v>100.75</v>
      </c>
      <c r="D23" s="13"/>
      <c r="E23" s="11"/>
      <c r="F23" s="12"/>
      <c r="G23" s="137"/>
      <c r="H23" s="10"/>
      <c r="I23" s="10"/>
      <c r="J23" s="13"/>
      <c r="K23" s="11"/>
    </row>
    <row r="24" spans="1:11" ht="25.5" customHeight="1">
      <c r="A24" s="137">
        <v>20</v>
      </c>
      <c r="B24" s="10">
        <v>100.75</v>
      </c>
      <c r="C24" s="10">
        <v>105.64</v>
      </c>
      <c r="D24" s="13"/>
      <c r="E24" s="11"/>
      <c r="F24" s="12"/>
      <c r="G24" s="137"/>
      <c r="H24" s="10"/>
      <c r="I24" s="10"/>
      <c r="J24" s="13"/>
      <c r="K24" s="11"/>
    </row>
    <row r="25" spans="1:11" ht="25.5" customHeight="1">
      <c r="A25" s="137">
        <v>21</v>
      </c>
      <c r="B25" s="10">
        <v>105.64</v>
      </c>
      <c r="C25" s="10">
        <v>110.8</v>
      </c>
      <c r="D25" s="13"/>
      <c r="E25" s="11"/>
      <c r="F25" s="12"/>
      <c r="G25" s="137"/>
      <c r="H25" s="10"/>
      <c r="I25" s="10"/>
      <c r="J25" s="13"/>
      <c r="K25" s="11"/>
    </row>
    <row r="26" spans="1:11" ht="25.5" customHeight="1">
      <c r="A26" s="137">
        <v>22</v>
      </c>
      <c r="B26" s="10">
        <v>110.8</v>
      </c>
      <c r="C26" s="10">
        <v>116.36</v>
      </c>
      <c r="D26" s="13"/>
      <c r="E26" s="11"/>
      <c r="F26" s="12"/>
      <c r="G26" s="137"/>
      <c r="H26" s="10"/>
      <c r="I26" s="10"/>
      <c r="J26" s="13"/>
      <c r="K26" s="11"/>
    </row>
    <row r="27" spans="1:11" ht="25.5" customHeight="1">
      <c r="A27" s="137">
        <v>23</v>
      </c>
      <c r="B27" s="10">
        <v>116.36</v>
      </c>
      <c r="C27" s="10">
        <v>121.67</v>
      </c>
      <c r="D27" s="13"/>
      <c r="E27" s="11"/>
      <c r="F27" s="12"/>
      <c r="G27" s="137"/>
      <c r="H27" s="10"/>
      <c r="I27" s="10"/>
      <c r="J27" s="13"/>
      <c r="K27" s="11"/>
    </row>
  </sheetData>
  <sheetProtection/>
  <mergeCells count="1">
    <mergeCell ref="A1:K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4"/>
  <sheetViews>
    <sheetView zoomScalePageLayoutView="0" workbookViewId="0" topLeftCell="A1">
      <selection activeCell="D24" sqref="A24:IV28"/>
    </sheetView>
  </sheetViews>
  <sheetFormatPr defaultColWidth="9.140625" defaultRowHeight="12.75"/>
  <cols>
    <col min="1" max="1" width="6.57421875" style="0" customWidth="1"/>
    <col min="2" max="2" width="13.7109375" style="0" customWidth="1"/>
    <col min="3" max="3" width="0.71875" style="0" customWidth="1"/>
    <col min="4" max="4" width="95.57421875" style="0" customWidth="1"/>
  </cols>
  <sheetData>
    <row r="3" spans="1:4" ht="30" customHeight="1">
      <c r="A3" s="263" t="s">
        <v>46</v>
      </c>
      <c r="B3" s="52" t="s">
        <v>14</v>
      </c>
      <c r="C3" s="27"/>
      <c r="D3" s="23" t="s">
        <v>45</v>
      </c>
    </row>
    <row r="4" ht="6.75" customHeight="1">
      <c r="A4" s="263"/>
    </row>
    <row r="5" spans="1:4" ht="24" customHeight="1">
      <c r="A5" s="263"/>
      <c r="B5" s="50">
        <v>45.72</v>
      </c>
      <c r="D5" s="139" t="s">
        <v>144</v>
      </c>
    </row>
    <row r="6" spans="1:4" ht="24" customHeight="1">
      <c r="A6" s="263"/>
      <c r="B6" s="50">
        <v>57.04</v>
      </c>
      <c r="D6" s="139" t="s">
        <v>145</v>
      </c>
    </row>
    <row r="7" spans="1:4" ht="24" customHeight="1">
      <c r="A7" s="263"/>
      <c r="B7" s="50">
        <v>182.42</v>
      </c>
      <c r="D7" s="139" t="s">
        <v>146</v>
      </c>
    </row>
    <row r="8" spans="1:4" ht="24" customHeight="1">
      <c r="A8" s="263"/>
      <c r="B8" s="50">
        <v>182.59</v>
      </c>
      <c r="D8" s="139" t="s">
        <v>134</v>
      </c>
    </row>
    <row r="9" spans="1:4" ht="24" customHeight="1">
      <c r="A9" s="263"/>
      <c r="B9" s="50">
        <v>182.97</v>
      </c>
      <c r="D9" s="49" t="s">
        <v>147</v>
      </c>
    </row>
    <row r="10" spans="1:4" ht="24" customHeight="1">
      <c r="A10" s="263"/>
      <c r="B10" s="50">
        <v>183.47</v>
      </c>
      <c r="D10" s="49" t="s">
        <v>84</v>
      </c>
    </row>
    <row r="11" spans="1:4" ht="24" customHeight="1">
      <c r="A11" s="263"/>
      <c r="B11" s="50">
        <v>184.4</v>
      </c>
      <c r="D11" s="49" t="s">
        <v>99</v>
      </c>
    </row>
    <row r="12" spans="1:4" ht="24" customHeight="1">
      <c r="A12" s="263"/>
      <c r="B12" s="50">
        <v>185.04</v>
      </c>
      <c r="D12" s="49" t="s">
        <v>134</v>
      </c>
    </row>
    <row r="13" spans="1:4" ht="24" customHeight="1">
      <c r="A13" s="263"/>
      <c r="B13" s="50">
        <v>185.8</v>
      </c>
      <c r="D13" s="49" t="s">
        <v>99</v>
      </c>
    </row>
    <row r="14" spans="1:4" ht="24" customHeight="1">
      <c r="A14" s="263"/>
      <c r="B14" s="50">
        <v>186.01</v>
      </c>
      <c r="D14" s="49" t="s">
        <v>134</v>
      </c>
    </row>
    <row r="15" spans="1:4" ht="24" customHeight="1">
      <c r="A15" s="263"/>
      <c r="B15" s="50">
        <v>186.32</v>
      </c>
      <c r="D15" s="49" t="s">
        <v>99</v>
      </c>
    </row>
    <row r="16" spans="1:4" ht="24" customHeight="1">
      <c r="A16" s="263"/>
      <c r="B16" s="50">
        <v>186.35</v>
      </c>
      <c r="D16" s="49" t="s">
        <v>134</v>
      </c>
    </row>
    <row r="17" spans="1:4" ht="24" customHeight="1">
      <c r="A17" s="263"/>
      <c r="B17" s="50">
        <v>186.46</v>
      </c>
      <c r="D17" s="49" t="s">
        <v>99</v>
      </c>
    </row>
    <row r="18" spans="1:4" ht="24" customHeight="1">
      <c r="A18" s="263"/>
      <c r="B18" s="50">
        <v>186.49</v>
      </c>
      <c r="D18" s="49" t="s">
        <v>134</v>
      </c>
    </row>
    <row r="19" spans="1:4" ht="24" customHeight="1">
      <c r="A19" s="263"/>
      <c r="B19" s="50">
        <v>186.61</v>
      </c>
      <c r="D19" s="49" t="s">
        <v>99</v>
      </c>
    </row>
    <row r="20" spans="1:4" ht="24" customHeight="1">
      <c r="A20" s="263"/>
      <c r="B20" s="50">
        <v>186.69</v>
      </c>
      <c r="D20" s="49" t="s">
        <v>134</v>
      </c>
    </row>
    <row r="21" spans="1:4" ht="24" customHeight="1">
      <c r="A21" s="263"/>
      <c r="B21" s="50">
        <v>186.83</v>
      </c>
      <c r="D21" s="49" t="s">
        <v>99</v>
      </c>
    </row>
    <row r="22" spans="1:4" ht="24" customHeight="1">
      <c r="A22" s="263"/>
      <c r="B22" s="50">
        <v>186.94</v>
      </c>
      <c r="D22" s="49" t="s">
        <v>134</v>
      </c>
    </row>
    <row r="23" spans="1:4" ht="24" customHeight="1">
      <c r="A23" s="181"/>
      <c r="B23" s="50">
        <v>187.31</v>
      </c>
      <c r="D23" s="49" t="s">
        <v>99</v>
      </c>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sheetData>
  <sheetProtection/>
  <mergeCells count="1">
    <mergeCell ref="A3:A2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T56"/>
  <sheetViews>
    <sheetView view="pageLayout" zoomScaleNormal="85" zoomScaleSheetLayoutView="100" workbookViewId="0" topLeftCell="C1">
      <selection activeCell="R23" sqref="R23"/>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5" customWidth="1"/>
    <col min="19" max="19" width="0.5625" style="0" customWidth="1"/>
    <col min="20" max="20" width="3.28125" style="0" bestFit="1" customWidth="1"/>
  </cols>
  <sheetData>
    <row r="1" spans="5:17" ht="3.75" customHeight="1">
      <c r="E1" s="2"/>
      <c r="K1" s="2"/>
      <c r="N1" s="2"/>
      <c r="Q1" s="2"/>
    </row>
    <row r="2" spans="1:20" ht="15.75" customHeight="1">
      <c r="A2" s="68"/>
      <c r="B2" s="269" t="s">
        <v>3</v>
      </c>
      <c r="C2" s="270"/>
      <c r="D2" s="271"/>
      <c r="E2" s="62"/>
      <c r="F2" s="272" t="s">
        <v>0</v>
      </c>
      <c r="G2" s="273"/>
      <c r="H2" s="273"/>
      <c r="I2" s="273"/>
      <c r="J2" s="274"/>
      <c r="K2" s="62"/>
      <c r="L2" s="272" t="s">
        <v>1</v>
      </c>
      <c r="M2" s="274"/>
      <c r="N2" s="62"/>
      <c r="O2" s="272" t="s">
        <v>2</v>
      </c>
      <c r="P2" s="274"/>
      <c r="Q2" s="47"/>
      <c r="R2" s="267" t="s">
        <v>37</v>
      </c>
      <c r="S2" s="21"/>
      <c r="T2" s="265" t="s">
        <v>27</v>
      </c>
    </row>
    <row r="3" spans="1:20" ht="65.25">
      <c r="A3" s="69"/>
      <c r="B3" s="70" t="s">
        <v>40</v>
      </c>
      <c r="C3" s="74" t="s">
        <v>9</v>
      </c>
      <c r="D3" s="74" t="s">
        <v>10</v>
      </c>
      <c r="E3" s="61"/>
      <c r="F3" s="70" t="s">
        <v>7</v>
      </c>
      <c r="G3" s="71" t="s">
        <v>48</v>
      </c>
      <c r="H3" s="72" t="s">
        <v>36</v>
      </c>
      <c r="I3" s="73" t="s">
        <v>33</v>
      </c>
      <c r="J3" s="70" t="s">
        <v>8</v>
      </c>
      <c r="K3" s="61"/>
      <c r="L3" s="72" t="s">
        <v>40</v>
      </c>
      <c r="M3" s="73" t="s">
        <v>6</v>
      </c>
      <c r="N3" s="61"/>
      <c r="O3" s="72" t="s">
        <v>4</v>
      </c>
      <c r="P3" s="73" t="s">
        <v>38</v>
      </c>
      <c r="Q3" s="48"/>
      <c r="R3" s="268"/>
      <c r="S3" s="15"/>
      <c r="T3" s="266"/>
    </row>
    <row r="4" spans="1:18" ht="3" customHeight="1">
      <c r="A4" s="69"/>
      <c r="B4" s="26"/>
      <c r="C4"/>
      <c r="D4"/>
      <c r="R4" s="29"/>
    </row>
    <row r="5" spans="1:20" ht="15.75">
      <c r="A5" s="69"/>
      <c r="B5" s="275" t="s">
        <v>83</v>
      </c>
      <c r="C5" s="264">
        <v>0</v>
      </c>
      <c r="D5" s="264">
        <v>3.52</v>
      </c>
      <c r="E5" s="2"/>
      <c r="F5" s="264" t="s">
        <v>79</v>
      </c>
      <c r="G5" s="264"/>
      <c r="H5" s="32"/>
      <c r="I5" s="33"/>
      <c r="J5" s="34"/>
      <c r="K5" s="2"/>
      <c r="L5" s="32"/>
      <c r="M5" s="33"/>
      <c r="N5" s="2"/>
      <c r="O5" s="32"/>
      <c r="P5" s="33"/>
      <c r="Q5" s="2"/>
      <c r="R5" s="30"/>
      <c r="S5" s="60"/>
      <c r="T5" s="63"/>
    </row>
    <row r="6" spans="1:20" ht="15.75">
      <c r="A6" s="69"/>
      <c r="B6" s="275"/>
      <c r="C6" s="264"/>
      <c r="D6" s="264"/>
      <c r="E6" s="2"/>
      <c r="F6" s="264"/>
      <c r="G6" s="264"/>
      <c r="H6" s="140"/>
      <c r="I6" s="141"/>
      <c r="J6" s="142"/>
      <c r="K6" s="2"/>
      <c r="L6" s="140"/>
      <c r="M6" s="141"/>
      <c r="N6" s="2"/>
      <c r="O6" s="140"/>
      <c r="P6" s="141"/>
      <c r="Q6" s="2"/>
      <c r="R6" s="31"/>
      <c r="S6" s="60"/>
      <c r="T6" s="63"/>
    </row>
    <row r="7" spans="1:20" ht="102">
      <c r="A7" s="69"/>
      <c r="B7" s="276" t="s">
        <v>83</v>
      </c>
      <c r="C7" s="264">
        <v>3.52</v>
      </c>
      <c r="D7" s="264">
        <v>45.72</v>
      </c>
      <c r="E7" s="2"/>
      <c r="F7" s="264" t="s">
        <v>84</v>
      </c>
      <c r="G7" s="264" t="s">
        <v>85</v>
      </c>
      <c r="H7" s="32" t="s">
        <v>86</v>
      </c>
      <c r="I7" s="33" t="s">
        <v>87</v>
      </c>
      <c r="J7" s="34" t="s">
        <v>88</v>
      </c>
      <c r="K7" s="2"/>
      <c r="L7" s="32" t="s">
        <v>91</v>
      </c>
      <c r="M7" s="148" t="s">
        <v>92</v>
      </c>
      <c r="N7" s="2"/>
      <c r="O7" s="32" t="s">
        <v>93</v>
      </c>
      <c r="P7" s="33">
        <v>0.01</v>
      </c>
      <c r="Q7" s="2"/>
      <c r="R7" s="143" t="s">
        <v>94</v>
      </c>
      <c r="S7" s="60"/>
      <c r="T7" s="63"/>
    </row>
    <row r="8" spans="1:20" ht="15.75">
      <c r="A8" s="69"/>
      <c r="B8" s="275"/>
      <c r="C8" s="264"/>
      <c r="D8" s="264"/>
      <c r="E8" s="2"/>
      <c r="F8" s="264"/>
      <c r="G8" s="264"/>
      <c r="H8" s="140"/>
      <c r="I8" s="141"/>
      <c r="J8" s="142" t="s">
        <v>89</v>
      </c>
      <c r="K8" s="2"/>
      <c r="L8" s="140"/>
      <c r="M8" s="141"/>
      <c r="N8" s="2"/>
      <c r="O8" s="140"/>
      <c r="P8" s="141"/>
      <c r="Q8" s="2"/>
      <c r="R8" s="31"/>
      <c r="S8" s="60"/>
      <c r="T8" s="63"/>
    </row>
    <row r="9" spans="1:20" ht="15.75">
      <c r="A9" s="69"/>
      <c r="B9" s="275"/>
      <c r="C9" s="264"/>
      <c r="D9" s="264"/>
      <c r="E9" s="2"/>
      <c r="F9" s="264"/>
      <c r="G9" s="264"/>
      <c r="H9" s="32"/>
      <c r="I9" s="33"/>
      <c r="J9" s="34" t="s">
        <v>90</v>
      </c>
      <c r="K9" s="2"/>
      <c r="L9" s="32"/>
      <c r="M9" s="33"/>
      <c r="N9" s="2"/>
      <c r="O9" s="32"/>
      <c r="P9" s="33"/>
      <c r="Q9" s="2"/>
      <c r="R9" s="143"/>
      <c r="S9" s="60"/>
      <c r="T9" s="63"/>
    </row>
    <row r="10" spans="1:20" ht="15.75">
      <c r="A10" s="69"/>
      <c r="B10" s="275"/>
      <c r="C10" s="264"/>
      <c r="D10" s="264"/>
      <c r="E10" s="2"/>
      <c r="F10" s="264"/>
      <c r="G10" s="264"/>
      <c r="H10" s="140"/>
      <c r="I10" s="141"/>
      <c r="J10" s="142"/>
      <c r="K10" s="2"/>
      <c r="L10" s="140"/>
      <c r="M10" s="141"/>
      <c r="N10" s="2"/>
      <c r="O10" s="140"/>
      <c r="P10" s="141"/>
      <c r="Q10" s="2"/>
      <c r="R10" s="31"/>
      <c r="S10" s="60"/>
      <c r="T10" s="63"/>
    </row>
    <row r="11" spans="1:20" ht="15.75">
      <c r="A11" s="69"/>
      <c r="B11" s="276" t="s">
        <v>95</v>
      </c>
      <c r="C11" s="264">
        <v>17.8</v>
      </c>
      <c r="D11" s="264">
        <v>18.3</v>
      </c>
      <c r="E11" s="2"/>
      <c r="F11" s="264"/>
      <c r="G11" s="264"/>
      <c r="H11" s="144" t="s">
        <v>96</v>
      </c>
      <c r="I11" s="149" t="s">
        <v>87</v>
      </c>
      <c r="J11" s="34"/>
      <c r="K11" s="2"/>
      <c r="L11" s="32"/>
      <c r="M11" s="33"/>
      <c r="N11" s="2"/>
      <c r="O11" s="144" t="s">
        <v>93</v>
      </c>
      <c r="P11" s="33">
        <v>0.01</v>
      </c>
      <c r="Q11" s="2"/>
      <c r="R11" s="143" t="s">
        <v>98</v>
      </c>
      <c r="S11" s="60"/>
      <c r="T11" s="63"/>
    </row>
    <row r="12" spans="1:20" ht="15.75">
      <c r="A12" s="69"/>
      <c r="B12" s="275"/>
      <c r="C12" s="264"/>
      <c r="D12" s="264"/>
      <c r="E12" s="2"/>
      <c r="F12" s="264"/>
      <c r="G12" s="264"/>
      <c r="H12" s="140"/>
      <c r="I12" s="141"/>
      <c r="J12" s="142"/>
      <c r="K12" s="2"/>
      <c r="L12" s="140"/>
      <c r="M12" s="141"/>
      <c r="N12" s="2"/>
      <c r="O12" s="150" t="s">
        <v>97</v>
      </c>
      <c r="P12" s="141">
        <v>0.01</v>
      </c>
      <c r="Q12" s="2"/>
      <c r="R12" s="31"/>
      <c r="S12" s="60"/>
      <c r="T12" s="63"/>
    </row>
    <row r="13" spans="1:20" ht="51">
      <c r="A13" s="69"/>
      <c r="B13" s="276" t="s">
        <v>83</v>
      </c>
      <c r="C13" s="264">
        <v>45.72</v>
      </c>
      <c r="D13" s="264">
        <v>57.04</v>
      </c>
      <c r="E13" s="2"/>
      <c r="F13" s="277" t="s">
        <v>99</v>
      </c>
      <c r="G13" s="264"/>
      <c r="H13" s="144" t="s">
        <v>86</v>
      </c>
      <c r="I13" s="149" t="s">
        <v>87</v>
      </c>
      <c r="J13" s="145" t="s">
        <v>100</v>
      </c>
      <c r="K13" s="2"/>
      <c r="L13" s="32"/>
      <c r="M13" s="33"/>
      <c r="N13" s="2"/>
      <c r="O13" s="32"/>
      <c r="P13" s="33"/>
      <c r="Q13" s="2"/>
      <c r="R13" s="143" t="s">
        <v>101</v>
      </c>
      <c r="S13" s="60"/>
      <c r="T13" s="63"/>
    </row>
    <row r="14" spans="1:20" ht="15.75">
      <c r="A14" s="69"/>
      <c r="B14" s="275"/>
      <c r="C14" s="264"/>
      <c r="D14" s="264"/>
      <c r="E14" s="2"/>
      <c r="F14" s="264"/>
      <c r="G14" s="264"/>
      <c r="H14" s="150" t="s">
        <v>96</v>
      </c>
      <c r="I14" s="151" t="s">
        <v>87</v>
      </c>
      <c r="J14" s="152" t="s">
        <v>89</v>
      </c>
      <c r="K14" s="2"/>
      <c r="L14" s="140"/>
      <c r="M14" s="141"/>
      <c r="N14" s="2"/>
      <c r="O14" s="140"/>
      <c r="P14" s="141"/>
      <c r="Q14" s="2"/>
      <c r="R14" s="31"/>
      <c r="S14" s="60"/>
      <c r="T14" s="63"/>
    </row>
    <row r="15" spans="1:20" ht="114.75">
      <c r="A15" s="69"/>
      <c r="B15" s="276" t="s">
        <v>83</v>
      </c>
      <c r="C15" s="264">
        <v>57.04</v>
      </c>
      <c r="D15" s="264">
        <v>182.42</v>
      </c>
      <c r="E15" s="2"/>
      <c r="F15" s="277" t="s">
        <v>84</v>
      </c>
      <c r="G15" s="264"/>
      <c r="H15" s="144" t="s">
        <v>86</v>
      </c>
      <c r="I15" s="149" t="s">
        <v>87</v>
      </c>
      <c r="J15" s="145" t="s">
        <v>102</v>
      </c>
      <c r="K15" s="2"/>
      <c r="L15" s="32"/>
      <c r="M15" s="33"/>
      <c r="N15" s="2"/>
      <c r="O15" s="144" t="s">
        <v>93</v>
      </c>
      <c r="P15" s="33">
        <v>0.01</v>
      </c>
      <c r="Q15" s="2"/>
      <c r="R15" s="143" t="s">
        <v>103</v>
      </c>
      <c r="S15" s="60"/>
      <c r="T15" s="63"/>
    </row>
    <row r="16" spans="1:20" ht="15.75">
      <c r="A16" s="69"/>
      <c r="B16" s="275"/>
      <c r="C16" s="264"/>
      <c r="D16" s="264"/>
      <c r="E16" s="2"/>
      <c r="F16" s="264"/>
      <c r="G16" s="264"/>
      <c r="H16" s="140"/>
      <c r="I16" s="141"/>
      <c r="J16" s="142"/>
      <c r="K16" s="2"/>
      <c r="L16" s="140"/>
      <c r="M16" s="141"/>
      <c r="N16" s="2"/>
      <c r="O16" s="150" t="s">
        <v>97</v>
      </c>
      <c r="P16" s="141">
        <v>0.01</v>
      </c>
      <c r="Q16" s="2"/>
      <c r="R16" s="31"/>
      <c r="S16" s="60"/>
      <c r="T16" s="63"/>
    </row>
    <row r="17" spans="1:20" ht="25.5">
      <c r="A17" s="69"/>
      <c r="B17" s="276" t="s">
        <v>95</v>
      </c>
      <c r="C17" s="264">
        <v>102.03</v>
      </c>
      <c r="D17" s="264">
        <v>103.5</v>
      </c>
      <c r="E17" s="2"/>
      <c r="F17" s="264"/>
      <c r="G17" s="264"/>
      <c r="H17" s="32"/>
      <c r="I17" s="33"/>
      <c r="J17" s="34"/>
      <c r="K17" s="2"/>
      <c r="L17" s="32"/>
      <c r="M17" s="33"/>
      <c r="N17" s="2"/>
      <c r="O17" s="144" t="s">
        <v>93</v>
      </c>
      <c r="P17" s="33">
        <v>0.1</v>
      </c>
      <c r="Q17" s="2"/>
      <c r="R17" s="143" t="s">
        <v>104</v>
      </c>
      <c r="S17" s="60"/>
      <c r="T17" s="63"/>
    </row>
    <row r="18" spans="1:20" ht="15.75">
      <c r="A18" s="69"/>
      <c r="B18" s="275"/>
      <c r="C18" s="264"/>
      <c r="D18" s="264"/>
      <c r="E18" s="2"/>
      <c r="F18" s="264"/>
      <c r="G18" s="264"/>
      <c r="H18" s="140"/>
      <c r="I18" s="141"/>
      <c r="J18" s="142"/>
      <c r="K18" s="2"/>
      <c r="L18" s="140"/>
      <c r="M18" s="141"/>
      <c r="N18" s="2"/>
      <c r="O18" s="140"/>
      <c r="P18" s="141"/>
      <c r="Q18" s="2"/>
      <c r="R18" s="31"/>
      <c r="S18" s="60"/>
      <c r="T18" s="63"/>
    </row>
    <row r="19" spans="1:20" ht="15.75">
      <c r="A19" s="69"/>
      <c r="B19" s="276" t="s">
        <v>95</v>
      </c>
      <c r="C19" s="264">
        <v>110.26</v>
      </c>
      <c r="D19" s="264">
        <v>110.91</v>
      </c>
      <c r="E19" s="2"/>
      <c r="F19" s="264"/>
      <c r="G19" s="264"/>
      <c r="H19" s="32"/>
      <c r="I19" s="33"/>
      <c r="J19" s="34"/>
      <c r="K19" s="2"/>
      <c r="L19" s="32"/>
      <c r="M19" s="33"/>
      <c r="N19" s="2"/>
      <c r="O19" s="144" t="s">
        <v>105</v>
      </c>
      <c r="P19" s="33">
        <v>40</v>
      </c>
      <c r="Q19" s="2"/>
      <c r="R19" s="143" t="s">
        <v>107</v>
      </c>
      <c r="S19" s="60"/>
      <c r="T19" s="63"/>
    </row>
    <row r="20" spans="1:20" ht="15.75">
      <c r="A20" s="69"/>
      <c r="B20" s="275"/>
      <c r="C20" s="264"/>
      <c r="D20" s="264"/>
      <c r="E20" s="2"/>
      <c r="F20" s="264"/>
      <c r="G20" s="264"/>
      <c r="H20" s="140"/>
      <c r="I20" s="141"/>
      <c r="J20" s="142"/>
      <c r="K20" s="2"/>
      <c r="L20" s="140"/>
      <c r="M20" s="141"/>
      <c r="N20" s="2"/>
      <c r="O20" s="150" t="s">
        <v>106</v>
      </c>
      <c r="P20" s="141">
        <v>40</v>
      </c>
      <c r="Q20" s="2"/>
      <c r="R20" s="31"/>
      <c r="S20" s="60"/>
      <c r="T20" s="63"/>
    </row>
    <row r="21" spans="1:20" ht="76.5">
      <c r="A21" s="69"/>
      <c r="B21" s="275" t="s">
        <v>83</v>
      </c>
      <c r="C21" s="264">
        <v>182.42</v>
      </c>
      <c r="D21" s="264">
        <v>187.36</v>
      </c>
      <c r="E21" s="2"/>
      <c r="F21" s="264" t="s">
        <v>134</v>
      </c>
      <c r="G21" s="264"/>
      <c r="H21" s="32" t="s">
        <v>96</v>
      </c>
      <c r="I21" s="33" t="s">
        <v>87</v>
      </c>
      <c r="J21" s="34"/>
      <c r="K21" s="2"/>
      <c r="L21" s="32"/>
      <c r="M21" s="33"/>
      <c r="N21" s="2"/>
      <c r="O21" s="144" t="s">
        <v>97</v>
      </c>
      <c r="P21" s="33">
        <v>0.01</v>
      </c>
      <c r="Q21" s="2"/>
      <c r="R21" s="143" t="s">
        <v>135</v>
      </c>
      <c r="S21" s="60"/>
      <c r="T21" s="63"/>
    </row>
    <row r="22" spans="1:20" ht="15.75">
      <c r="A22" s="69"/>
      <c r="B22" s="275"/>
      <c r="C22" s="264"/>
      <c r="D22" s="264"/>
      <c r="E22" s="2"/>
      <c r="F22" s="264"/>
      <c r="G22" s="264"/>
      <c r="H22" s="140"/>
      <c r="I22" s="141"/>
      <c r="J22" s="142"/>
      <c r="K22" s="2"/>
      <c r="L22" s="140"/>
      <c r="M22" s="141"/>
      <c r="N22" s="2"/>
      <c r="O22" s="140" t="s">
        <v>93</v>
      </c>
      <c r="P22" s="141">
        <v>0.01</v>
      </c>
      <c r="Q22" s="2"/>
      <c r="R22" s="31"/>
      <c r="S22" s="60"/>
      <c r="T22" s="63"/>
    </row>
    <row r="23" spans="2:20" ht="25.5">
      <c r="B23" s="275" t="s">
        <v>83</v>
      </c>
      <c r="C23" s="264">
        <v>187.36</v>
      </c>
      <c r="D23" s="264">
        <v>193.55</v>
      </c>
      <c r="E23" s="2"/>
      <c r="F23" s="264" t="s">
        <v>99</v>
      </c>
      <c r="G23" s="264"/>
      <c r="H23" s="32" t="s">
        <v>96</v>
      </c>
      <c r="I23" s="33" t="s">
        <v>87</v>
      </c>
      <c r="J23" s="34" t="s">
        <v>89</v>
      </c>
      <c r="K23" s="2"/>
      <c r="L23" s="32"/>
      <c r="M23" s="33"/>
      <c r="N23" s="2"/>
      <c r="O23" s="32" t="s">
        <v>97</v>
      </c>
      <c r="P23" s="33">
        <v>0.01</v>
      </c>
      <c r="Q23" s="2"/>
      <c r="R23" s="143" t="s">
        <v>136</v>
      </c>
      <c r="S23" s="60"/>
      <c r="T23" s="63"/>
    </row>
    <row r="24" spans="2:20" ht="15.75">
      <c r="B24" s="275"/>
      <c r="C24" s="264"/>
      <c r="D24" s="264"/>
      <c r="E24" s="2"/>
      <c r="F24" s="264"/>
      <c r="G24" s="264"/>
      <c r="H24" s="140" t="s">
        <v>86</v>
      </c>
      <c r="I24" s="141" t="s">
        <v>87</v>
      </c>
      <c r="J24" s="142" t="s">
        <v>100</v>
      </c>
      <c r="K24" s="2"/>
      <c r="L24" s="140"/>
      <c r="M24" s="141"/>
      <c r="N24" s="2"/>
      <c r="O24" s="140"/>
      <c r="P24" s="141"/>
      <c r="Q24" s="2"/>
      <c r="R24" s="31"/>
      <c r="S24" s="60"/>
      <c r="T24" s="63"/>
    </row>
    <row r="25" spans="2:20" ht="15.75">
      <c r="B25" s="275" t="s">
        <v>95</v>
      </c>
      <c r="C25" s="264">
        <v>189.32</v>
      </c>
      <c r="D25" s="264">
        <v>189.36</v>
      </c>
      <c r="E25" s="2"/>
      <c r="F25" s="264"/>
      <c r="G25" s="264"/>
      <c r="H25" s="32"/>
      <c r="I25" s="33"/>
      <c r="J25" s="34"/>
      <c r="K25" s="2"/>
      <c r="L25" s="32"/>
      <c r="M25" s="33"/>
      <c r="N25" s="2"/>
      <c r="O25" s="32"/>
      <c r="P25" s="33"/>
      <c r="Q25" s="2"/>
      <c r="R25" s="30" t="s">
        <v>143</v>
      </c>
      <c r="S25" s="60"/>
      <c r="T25" s="63"/>
    </row>
    <row r="26" spans="2:20" ht="15.75">
      <c r="B26" s="275"/>
      <c r="C26" s="264"/>
      <c r="D26" s="264"/>
      <c r="E26" s="2"/>
      <c r="F26" s="264"/>
      <c r="G26" s="264"/>
      <c r="H26" s="140"/>
      <c r="I26" s="141"/>
      <c r="J26" s="142"/>
      <c r="K26" s="2"/>
      <c r="L26" s="140"/>
      <c r="M26" s="141"/>
      <c r="N26" s="2"/>
      <c r="O26" s="140"/>
      <c r="P26" s="141"/>
      <c r="Q26" s="2"/>
      <c r="R26" s="31"/>
      <c r="S26" s="60"/>
      <c r="T26" s="63"/>
    </row>
    <row r="27" spans="2:20" ht="15.75">
      <c r="B27" s="64"/>
      <c r="C27" s="57"/>
      <c r="D27" s="57"/>
      <c r="E27" s="58"/>
      <c r="F27" s="59"/>
      <c r="G27" s="59"/>
      <c r="H27" s="65"/>
      <c r="I27" s="66"/>
      <c r="J27" s="59"/>
      <c r="K27" s="58"/>
      <c r="L27" s="65"/>
      <c r="M27" s="66"/>
      <c r="N27" s="58"/>
      <c r="O27" s="65"/>
      <c r="P27" s="66"/>
      <c r="Q27" s="58"/>
      <c r="R27" s="67"/>
      <c r="S27" s="60"/>
      <c r="T27" s="63"/>
    </row>
    <row r="28" spans="2:20" ht="15.75">
      <c r="B28" s="64"/>
      <c r="C28" s="57"/>
      <c r="D28" s="57"/>
      <c r="E28" s="58"/>
      <c r="F28" s="59"/>
      <c r="G28" s="59"/>
      <c r="H28" s="65"/>
      <c r="I28" s="66"/>
      <c r="J28" s="59"/>
      <c r="K28" s="58"/>
      <c r="L28" s="65"/>
      <c r="M28" s="66"/>
      <c r="N28" s="58"/>
      <c r="O28" s="65"/>
      <c r="P28" s="66"/>
      <c r="Q28" s="58"/>
      <c r="R28" s="67"/>
      <c r="S28" s="60"/>
      <c r="T28" s="63"/>
    </row>
    <row r="29" spans="2:20" ht="15.75">
      <c r="B29" s="64"/>
      <c r="C29" s="57"/>
      <c r="D29" s="57"/>
      <c r="E29" s="58"/>
      <c r="F29" s="59"/>
      <c r="G29" s="59"/>
      <c r="H29" s="65"/>
      <c r="I29" s="66"/>
      <c r="J29" s="59"/>
      <c r="K29" s="58"/>
      <c r="L29" s="65"/>
      <c r="M29" s="66"/>
      <c r="N29" s="58"/>
      <c r="O29" s="65"/>
      <c r="P29" s="66"/>
      <c r="Q29" s="58"/>
      <c r="R29" s="67"/>
      <c r="S29" s="60"/>
      <c r="T29" s="63"/>
    </row>
    <row r="30" spans="2:20" ht="15.75">
      <c r="B30" s="64"/>
      <c r="C30" s="57"/>
      <c r="D30" s="57"/>
      <c r="E30" s="58"/>
      <c r="F30" s="59"/>
      <c r="G30" s="59"/>
      <c r="H30" s="65"/>
      <c r="I30" s="66"/>
      <c r="J30" s="59"/>
      <c r="K30" s="58"/>
      <c r="L30" s="65"/>
      <c r="M30" s="66"/>
      <c r="N30" s="58"/>
      <c r="O30" s="65"/>
      <c r="P30" s="66"/>
      <c r="Q30" s="58"/>
      <c r="R30" s="67"/>
      <c r="S30" s="60"/>
      <c r="T30" s="63"/>
    </row>
    <row r="31" spans="2:20" ht="15.75">
      <c r="B31" s="64"/>
      <c r="C31" s="57"/>
      <c r="D31" s="57"/>
      <c r="E31" s="58"/>
      <c r="F31" s="59"/>
      <c r="G31" s="59"/>
      <c r="H31" s="65"/>
      <c r="I31" s="66"/>
      <c r="J31" s="59"/>
      <c r="K31" s="58"/>
      <c r="L31" s="65"/>
      <c r="M31" s="66"/>
      <c r="N31" s="58"/>
      <c r="O31" s="65"/>
      <c r="P31" s="66"/>
      <c r="Q31" s="58"/>
      <c r="R31" s="67"/>
      <c r="S31" s="60"/>
      <c r="T31" s="63"/>
    </row>
    <row r="32" spans="2:20" ht="15.75">
      <c r="B32" s="64"/>
      <c r="C32" s="57"/>
      <c r="D32" s="57"/>
      <c r="E32" s="58"/>
      <c r="F32" s="59"/>
      <c r="G32" s="59"/>
      <c r="H32" s="65"/>
      <c r="I32" s="66"/>
      <c r="J32" s="59"/>
      <c r="K32" s="58"/>
      <c r="L32" s="65"/>
      <c r="M32" s="66"/>
      <c r="N32" s="58"/>
      <c r="O32" s="65"/>
      <c r="P32" s="66"/>
      <c r="Q32" s="58"/>
      <c r="R32" s="67"/>
      <c r="S32" s="60"/>
      <c r="T32" s="63"/>
    </row>
    <row r="33" spans="2:20" ht="15.75">
      <c r="B33" s="64"/>
      <c r="C33" s="57"/>
      <c r="D33" s="57"/>
      <c r="E33" s="58"/>
      <c r="F33" s="59"/>
      <c r="G33" s="59"/>
      <c r="H33" s="65"/>
      <c r="I33" s="66"/>
      <c r="J33" s="59"/>
      <c r="K33" s="58"/>
      <c r="L33" s="65"/>
      <c r="M33" s="66"/>
      <c r="N33" s="58"/>
      <c r="O33" s="65"/>
      <c r="P33" s="66"/>
      <c r="Q33" s="58"/>
      <c r="R33" s="67"/>
      <c r="S33" s="60"/>
      <c r="T33" s="63"/>
    </row>
    <row r="34" spans="2:20" ht="15.75">
      <c r="B34" s="64"/>
      <c r="C34" s="57"/>
      <c r="D34" s="57"/>
      <c r="E34" s="58"/>
      <c r="F34" s="59"/>
      <c r="G34" s="59"/>
      <c r="H34" s="65"/>
      <c r="I34" s="66"/>
      <c r="J34" s="59"/>
      <c r="K34" s="58"/>
      <c r="L34" s="65"/>
      <c r="M34" s="66"/>
      <c r="N34" s="58"/>
      <c r="O34" s="65"/>
      <c r="P34" s="66"/>
      <c r="Q34" s="58"/>
      <c r="R34" s="67"/>
      <c r="S34" s="60"/>
      <c r="T34" s="63"/>
    </row>
    <row r="35" spans="2:20" ht="15.75">
      <c r="B35" s="64"/>
      <c r="C35" s="57"/>
      <c r="D35" s="57"/>
      <c r="E35" s="58"/>
      <c r="F35" s="59"/>
      <c r="G35" s="59"/>
      <c r="H35" s="65"/>
      <c r="I35" s="66"/>
      <c r="J35" s="59"/>
      <c r="K35" s="58"/>
      <c r="L35" s="65"/>
      <c r="M35" s="66"/>
      <c r="N35" s="58"/>
      <c r="O35" s="65"/>
      <c r="P35" s="66"/>
      <c r="Q35" s="58"/>
      <c r="R35" s="67"/>
      <c r="S35" s="60"/>
      <c r="T35" s="63"/>
    </row>
    <row r="36" spans="2:20" ht="15.75">
      <c r="B36" s="64"/>
      <c r="C36" s="57"/>
      <c r="D36" s="57"/>
      <c r="E36" s="58"/>
      <c r="F36" s="59"/>
      <c r="G36" s="59"/>
      <c r="H36" s="65"/>
      <c r="I36" s="66"/>
      <c r="J36" s="59"/>
      <c r="K36" s="58"/>
      <c r="L36" s="65"/>
      <c r="M36" s="66"/>
      <c r="N36" s="58"/>
      <c r="O36" s="65"/>
      <c r="P36" s="66"/>
      <c r="Q36" s="58"/>
      <c r="R36" s="67"/>
      <c r="S36" s="60"/>
      <c r="T36" s="63"/>
    </row>
    <row r="37" spans="2:20" ht="15.75">
      <c r="B37" s="64"/>
      <c r="C37" s="57"/>
      <c r="D37" s="57"/>
      <c r="E37" s="58"/>
      <c r="F37" s="59"/>
      <c r="G37" s="59"/>
      <c r="H37" s="65"/>
      <c r="I37" s="66"/>
      <c r="J37" s="59"/>
      <c r="K37" s="58"/>
      <c r="L37" s="65"/>
      <c r="M37" s="66"/>
      <c r="N37" s="58"/>
      <c r="O37" s="65"/>
      <c r="P37" s="66"/>
      <c r="Q37" s="58"/>
      <c r="R37" s="67"/>
      <c r="S37" s="60"/>
      <c r="T37" s="63"/>
    </row>
    <row r="38" spans="2:20" ht="15.75">
      <c r="B38" s="64"/>
      <c r="C38" s="57"/>
      <c r="D38" s="57"/>
      <c r="E38" s="58"/>
      <c r="F38" s="59"/>
      <c r="G38" s="59"/>
      <c r="H38" s="65"/>
      <c r="I38" s="66"/>
      <c r="J38" s="59"/>
      <c r="K38" s="58"/>
      <c r="L38" s="65"/>
      <c r="M38" s="66"/>
      <c r="N38" s="58"/>
      <c r="O38" s="65"/>
      <c r="P38" s="66"/>
      <c r="Q38" s="58"/>
      <c r="R38" s="67"/>
      <c r="S38" s="60"/>
      <c r="T38" s="63"/>
    </row>
    <row r="39" spans="2:20" ht="15.75">
      <c r="B39" s="64"/>
      <c r="C39" s="57"/>
      <c r="D39" s="57"/>
      <c r="E39" s="58"/>
      <c r="F39" s="59"/>
      <c r="G39" s="59"/>
      <c r="H39" s="65"/>
      <c r="I39" s="66"/>
      <c r="J39" s="59"/>
      <c r="K39" s="58"/>
      <c r="L39" s="65"/>
      <c r="M39" s="66"/>
      <c r="N39" s="58"/>
      <c r="O39" s="65"/>
      <c r="P39" s="66"/>
      <c r="Q39" s="58"/>
      <c r="R39" s="67"/>
      <c r="S39" s="60"/>
      <c r="T39" s="63"/>
    </row>
    <row r="40" spans="2:20" ht="15.75">
      <c r="B40" s="64"/>
      <c r="C40" s="57"/>
      <c r="D40" s="57"/>
      <c r="E40" s="58"/>
      <c r="F40" s="59"/>
      <c r="G40" s="59"/>
      <c r="H40" s="65"/>
      <c r="I40" s="66"/>
      <c r="J40" s="59"/>
      <c r="K40" s="58"/>
      <c r="L40" s="65"/>
      <c r="M40" s="66"/>
      <c r="N40" s="58"/>
      <c r="O40" s="65"/>
      <c r="P40" s="66"/>
      <c r="Q40" s="58"/>
      <c r="R40" s="67"/>
      <c r="S40" s="60"/>
      <c r="T40" s="63"/>
    </row>
    <row r="41" spans="2:20" ht="15.75">
      <c r="B41" s="64"/>
      <c r="C41" s="57"/>
      <c r="D41" s="57"/>
      <c r="E41" s="58"/>
      <c r="F41" s="59"/>
      <c r="G41" s="59"/>
      <c r="H41" s="65"/>
      <c r="I41" s="66"/>
      <c r="J41" s="59"/>
      <c r="K41" s="58"/>
      <c r="L41" s="65"/>
      <c r="M41" s="66"/>
      <c r="N41" s="58"/>
      <c r="O41" s="65"/>
      <c r="P41" s="66"/>
      <c r="Q41" s="58"/>
      <c r="R41" s="67"/>
      <c r="S41" s="60"/>
      <c r="T41" s="63"/>
    </row>
    <row r="42" spans="2:20" ht="15.75">
      <c r="B42" s="64"/>
      <c r="C42" s="57"/>
      <c r="D42" s="57"/>
      <c r="E42" s="58"/>
      <c r="F42" s="59"/>
      <c r="G42" s="59"/>
      <c r="H42" s="65"/>
      <c r="I42" s="66"/>
      <c r="J42" s="59"/>
      <c r="K42" s="58"/>
      <c r="L42" s="65"/>
      <c r="M42" s="66"/>
      <c r="N42" s="58"/>
      <c r="O42" s="65"/>
      <c r="P42" s="66"/>
      <c r="Q42" s="58"/>
      <c r="R42" s="67"/>
      <c r="S42" s="60"/>
      <c r="T42" s="63"/>
    </row>
    <row r="43" spans="2:20" ht="16.5" customHeight="1">
      <c r="B43" s="64"/>
      <c r="C43" s="57"/>
      <c r="D43" s="57"/>
      <c r="E43" s="58"/>
      <c r="F43" s="59"/>
      <c r="G43" s="59"/>
      <c r="H43" s="65"/>
      <c r="I43" s="66"/>
      <c r="J43" s="59"/>
      <c r="K43" s="58"/>
      <c r="L43" s="65"/>
      <c r="M43" s="66"/>
      <c r="N43" s="58"/>
      <c r="O43" s="65"/>
      <c r="P43" s="66"/>
      <c r="Q43" s="58"/>
      <c r="R43" s="67"/>
      <c r="S43" s="60"/>
      <c r="T43" s="63"/>
    </row>
    <row r="44" spans="2:20" ht="15.75">
      <c r="B44" s="64"/>
      <c r="C44" s="57"/>
      <c r="D44" s="57"/>
      <c r="E44" s="58"/>
      <c r="F44" s="59"/>
      <c r="G44" s="59"/>
      <c r="H44" s="65"/>
      <c r="I44" s="66"/>
      <c r="J44" s="59"/>
      <c r="K44" s="58"/>
      <c r="L44" s="65"/>
      <c r="M44" s="66"/>
      <c r="N44" s="58"/>
      <c r="O44" s="65"/>
      <c r="P44" s="66"/>
      <c r="Q44" s="58"/>
      <c r="R44" s="67"/>
      <c r="S44" s="60"/>
      <c r="T44" s="63"/>
    </row>
    <row r="45" spans="2:20" ht="15.75">
      <c r="B45" s="64"/>
      <c r="C45" s="57"/>
      <c r="D45" s="57"/>
      <c r="E45" s="58"/>
      <c r="F45" s="59"/>
      <c r="G45" s="59"/>
      <c r="H45" s="65"/>
      <c r="I45" s="66"/>
      <c r="J45" s="59"/>
      <c r="K45" s="58"/>
      <c r="L45" s="65"/>
      <c r="M45" s="66"/>
      <c r="N45" s="58"/>
      <c r="O45" s="65"/>
      <c r="P45" s="66"/>
      <c r="Q45" s="58"/>
      <c r="R45" s="67"/>
      <c r="S45" s="60"/>
      <c r="T45" s="63"/>
    </row>
    <row r="46" spans="2:20" ht="15.75">
      <c r="B46" s="64"/>
      <c r="C46" s="57"/>
      <c r="D46" s="57"/>
      <c r="E46" s="58"/>
      <c r="F46" s="59"/>
      <c r="G46" s="59"/>
      <c r="H46" s="65"/>
      <c r="I46" s="66"/>
      <c r="J46" s="59"/>
      <c r="K46" s="58"/>
      <c r="L46" s="65"/>
      <c r="M46" s="66"/>
      <c r="N46" s="58"/>
      <c r="O46" s="65"/>
      <c r="P46" s="66"/>
      <c r="Q46" s="58"/>
      <c r="R46" s="67"/>
      <c r="S46" s="60"/>
      <c r="T46" s="63"/>
    </row>
    <row r="47" spans="2:20" ht="15.75">
      <c r="B47" s="64"/>
      <c r="C47" s="57"/>
      <c r="D47" s="57"/>
      <c r="E47" s="58"/>
      <c r="F47" s="59"/>
      <c r="G47" s="59"/>
      <c r="H47" s="65"/>
      <c r="I47" s="66"/>
      <c r="J47" s="59"/>
      <c r="K47" s="58"/>
      <c r="L47" s="65"/>
      <c r="M47" s="66"/>
      <c r="N47" s="58"/>
      <c r="O47" s="65"/>
      <c r="P47" s="66"/>
      <c r="Q47" s="58"/>
      <c r="R47" s="67"/>
      <c r="S47" s="60"/>
      <c r="T47" s="63"/>
    </row>
    <row r="48" spans="2:20" ht="15.75">
      <c r="B48" s="64"/>
      <c r="C48" s="57"/>
      <c r="D48" s="57"/>
      <c r="E48" s="58"/>
      <c r="F48" s="59"/>
      <c r="G48" s="59"/>
      <c r="H48" s="65"/>
      <c r="I48" s="66"/>
      <c r="J48" s="59"/>
      <c r="K48" s="58"/>
      <c r="L48" s="65"/>
      <c r="M48" s="66"/>
      <c r="N48" s="58"/>
      <c r="O48" s="65"/>
      <c r="P48" s="66"/>
      <c r="Q48" s="58"/>
      <c r="R48" s="67"/>
      <c r="S48" s="60"/>
      <c r="T48" s="63"/>
    </row>
    <row r="49" spans="2:20" ht="15.75">
      <c r="B49" s="64"/>
      <c r="C49" s="57"/>
      <c r="D49" s="57"/>
      <c r="E49" s="58"/>
      <c r="F49" s="59"/>
      <c r="G49" s="59"/>
      <c r="H49" s="65"/>
      <c r="I49" s="66"/>
      <c r="J49" s="59"/>
      <c r="K49" s="58"/>
      <c r="L49" s="65"/>
      <c r="M49" s="66"/>
      <c r="N49" s="58"/>
      <c r="O49" s="65"/>
      <c r="P49" s="66"/>
      <c r="Q49" s="58"/>
      <c r="R49" s="67"/>
      <c r="S49" s="60"/>
      <c r="T49" s="63"/>
    </row>
    <row r="50" spans="2:20" ht="15.75">
      <c r="B50" s="64"/>
      <c r="C50" s="57"/>
      <c r="D50" s="57"/>
      <c r="E50" s="58"/>
      <c r="F50" s="59"/>
      <c r="G50" s="59"/>
      <c r="H50" s="65"/>
      <c r="I50" s="66"/>
      <c r="J50" s="59"/>
      <c r="K50" s="58"/>
      <c r="L50" s="65"/>
      <c r="M50" s="66"/>
      <c r="N50" s="58"/>
      <c r="O50" s="65"/>
      <c r="P50" s="66"/>
      <c r="Q50" s="58"/>
      <c r="R50" s="67"/>
      <c r="S50" s="60"/>
      <c r="T50" s="63"/>
    </row>
    <row r="51" spans="2:20" ht="15.75">
      <c r="B51" s="64"/>
      <c r="C51" s="57"/>
      <c r="D51" s="57"/>
      <c r="E51" s="58"/>
      <c r="F51" s="59"/>
      <c r="G51" s="59"/>
      <c r="H51" s="65"/>
      <c r="I51" s="66"/>
      <c r="J51" s="59"/>
      <c r="K51" s="58"/>
      <c r="L51" s="65"/>
      <c r="M51" s="66"/>
      <c r="N51" s="58"/>
      <c r="O51" s="65"/>
      <c r="P51" s="66"/>
      <c r="Q51" s="58"/>
      <c r="R51" s="67"/>
      <c r="S51" s="60"/>
      <c r="T51" s="63"/>
    </row>
    <row r="52" spans="2:20" ht="15.75">
      <c r="B52" s="64"/>
      <c r="C52" s="57"/>
      <c r="D52" s="57"/>
      <c r="E52" s="58"/>
      <c r="F52" s="59"/>
      <c r="G52" s="59"/>
      <c r="H52" s="65"/>
      <c r="I52" s="66"/>
      <c r="J52" s="59"/>
      <c r="K52" s="58"/>
      <c r="L52" s="65"/>
      <c r="M52" s="66"/>
      <c r="N52" s="58"/>
      <c r="O52" s="65"/>
      <c r="P52" s="66"/>
      <c r="Q52" s="58"/>
      <c r="R52" s="67"/>
      <c r="S52" s="60"/>
      <c r="T52" s="63"/>
    </row>
    <row r="53" spans="2:20" ht="15.75">
      <c r="B53" s="64"/>
      <c r="C53" s="57"/>
      <c r="D53" s="57"/>
      <c r="E53" s="58"/>
      <c r="F53" s="59"/>
      <c r="G53" s="59"/>
      <c r="H53" s="65"/>
      <c r="I53" s="66"/>
      <c r="J53" s="59"/>
      <c r="K53" s="58"/>
      <c r="L53" s="65"/>
      <c r="M53" s="66"/>
      <c r="N53" s="58"/>
      <c r="O53" s="65"/>
      <c r="P53" s="66"/>
      <c r="Q53" s="58"/>
      <c r="R53" s="67"/>
      <c r="S53" s="60"/>
      <c r="T53" s="63"/>
    </row>
    <row r="54" spans="2:20" ht="15.75">
      <c r="B54" s="64"/>
      <c r="C54" s="57"/>
      <c r="D54" s="57"/>
      <c r="E54" s="58"/>
      <c r="F54" s="59"/>
      <c r="G54" s="59"/>
      <c r="H54" s="65"/>
      <c r="I54" s="66"/>
      <c r="J54" s="59"/>
      <c r="K54" s="58"/>
      <c r="L54" s="65"/>
      <c r="M54" s="66"/>
      <c r="N54" s="58"/>
      <c r="O54" s="65"/>
      <c r="P54" s="66"/>
      <c r="Q54" s="58"/>
      <c r="R54" s="67"/>
      <c r="S54" s="60"/>
      <c r="T54" s="63"/>
    </row>
    <row r="55" spans="2:20" ht="15.75">
      <c r="B55" s="64"/>
      <c r="C55" s="57"/>
      <c r="D55" s="57"/>
      <c r="E55" s="58"/>
      <c r="F55" s="59"/>
      <c r="G55" s="59"/>
      <c r="H55" s="65"/>
      <c r="I55" s="66"/>
      <c r="J55" s="59"/>
      <c r="K55" s="58"/>
      <c r="L55" s="65"/>
      <c r="M55" s="66"/>
      <c r="N55" s="58"/>
      <c r="O55" s="65"/>
      <c r="P55" s="66"/>
      <c r="Q55" s="58"/>
      <c r="R55" s="67"/>
      <c r="S55" s="60"/>
      <c r="T55" s="63"/>
    </row>
    <row r="56" spans="2:20" ht="15.75">
      <c r="B56" s="64"/>
      <c r="C56" s="57"/>
      <c r="D56" s="57"/>
      <c r="E56" s="58"/>
      <c r="F56" s="59"/>
      <c r="G56" s="59"/>
      <c r="H56" s="65"/>
      <c r="I56" s="66"/>
      <c r="J56" s="59"/>
      <c r="K56" s="58"/>
      <c r="L56" s="65"/>
      <c r="M56" s="66"/>
      <c r="N56" s="58"/>
      <c r="O56" s="65"/>
      <c r="P56" s="66"/>
      <c r="Q56" s="58"/>
      <c r="R56" s="67"/>
      <c r="S56" s="60"/>
      <c r="T56" s="63"/>
    </row>
  </sheetData>
  <sheetProtection/>
  <mergeCells count="61">
    <mergeCell ref="F23:F24"/>
    <mergeCell ref="F19:F20"/>
    <mergeCell ref="B25:B26"/>
    <mergeCell ref="C25:C26"/>
    <mergeCell ref="D25:D26"/>
    <mergeCell ref="F25:F26"/>
    <mergeCell ref="G25:G26"/>
    <mergeCell ref="B21:B22"/>
    <mergeCell ref="B23:B24"/>
    <mergeCell ref="C23:C24"/>
    <mergeCell ref="D23:D24"/>
    <mergeCell ref="C19:C20"/>
    <mergeCell ref="C13:C14"/>
    <mergeCell ref="D13:D14"/>
    <mergeCell ref="F21:F22"/>
    <mergeCell ref="G13:G14"/>
    <mergeCell ref="C17:C18"/>
    <mergeCell ref="D17:D18"/>
    <mergeCell ref="G21:G22"/>
    <mergeCell ref="G17:G18"/>
    <mergeCell ref="D19:D20"/>
    <mergeCell ref="G5:G6"/>
    <mergeCell ref="B15:B16"/>
    <mergeCell ref="C15:C16"/>
    <mergeCell ref="D15:D16"/>
    <mergeCell ref="F15:F16"/>
    <mergeCell ref="G23:G24"/>
    <mergeCell ref="B17:B18"/>
    <mergeCell ref="C21:C22"/>
    <mergeCell ref="D21:D22"/>
    <mergeCell ref="C9:C10"/>
    <mergeCell ref="D11:D12"/>
    <mergeCell ref="G19:G20"/>
    <mergeCell ref="B13:B14"/>
    <mergeCell ref="F7:F8"/>
    <mergeCell ref="G7:G8"/>
    <mergeCell ref="F13:F14"/>
    <mergeCell ref="D9:D10"/>
    <mergeCell ref="F17:F18"/>
    <mergeCell ref="G9:G10"/>
    <mergeCell ref="B19:B20"/>
    <mergeCell ref="C5:C6"/>
    <mergeCell ref="G15:G16"/>
    <mergeCell ref="B9:B10"/>
    <mergeCell ref="F9:F10"/>
    <mergeCell ref="L2:M2"/>
    <mergeCell ref="B7:B8"/>
    <mergeCell ref="C7:C8"/>
    <mergeCell ref="D7:D8"/>
    <mergeCell ref="B11:B12"/>
    <mergeCell ref="C11:C12"/>
    <mergeCell ref="D5:D6"/>
    <mergeCell ref="F11:F12"/>
    <mergeCell ref="G11:G12"/>
    <mergeCell ref="F5:F6"/>
    <mergeCell ref="T2:T3"/>
    <mergeCell ref="R2:R3"/>
    <mergeCell ref="B2:D2"/>
    <mergeCell ref="F2:J2"/>
    <mergeCell ref="O2:P2"/>
    <mergeCell ref="B5:B6"/>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11-03&amp;C&amp;"Arial,Bold"&amp;14GEOLOGY LOG</oddFooter>
  </headerFooter>
</worksheet>
</file>

<file path=xl/worksheets/sheet8.xml><?xml version="1.0" encoding="utf-8"?>
<worksheet xmlns="http://schemas.openxmlformats.org/spreadsheetml/2006/main" xmlns:r="http://schemas.openxmlformats.org/officeDocument/2006/relationships">
  <dimension ref="A1:Q75"/>
  <sheetViews>
    <sheetView view="pageBreakPreview" zoomScale="70" zoomScaleSheetLayoutView="70" workbookViewId="0" topLeftCell="A28">
      <selection activeCell="A41" sqref="A41:Q41"/>
    </sheetView>
  </sheetViews>
  <sheetFormatPr defaultColWidth="9.140625" defaultRowHeight="12.75"/>
  <cols>
    <col min="1" max="1" width="4.57421875" style="0" customWidth="1"/>
    <col min="2" max="2" width="9.28125" style="0" customWidth="1"/>
    <col min="3" max="3" width="0.71875" style="12" customWidth="1"/>
    <col min="4" max="4" width="11.28125" style="2" customWidth="1"/>
    <col min="5" max="5" width="11.140625" style="2" customWidth="1"/>
    <col min="6" max="6" width="0.71875" style="12" customWidth="1"/>
    <col min="7" max="7" width="9.28125" style="0" customWidth="1"/>
    <col min="8" max="8" width="9.00390625" style="0" customWidth="1"/>
    <col min="9" max="9" width="0.71875" style="12" customWidth="1"/>
    <col min="10" max="10" width="9.28125" style="2" customWidth="1"/>
    <col min="11" max="11" width="0.71875" style="12" customWidth="1"/>
    <col min="12" max="12" width="9.28125" style="0" customWidth="1"/>
    <col min="13" max="13" width="6.00390625" style="0" customWidth="1"/>
    <col min="14" max="14" width="0.71875" style="12" customWidth="1"/>
    <col min="15" max="15" width="95.8515625" style="0" customWidth="1"/>
    <col min="16" max="16" width="0.71875" style="12" customWidth="1"/>
    <col min="17" max="17" width="2.8515625" style="0" customWidth="1"/>
  </cols>
  <sheetData>
    <row r="1" spans="1:17" ht="15.75">
      <c r="A1" s="262" t="s">
        <v>257</v>
      </c>
      <c r="B1" s="262"/>
      <c r="C1" s="262"/>
      <c r="D1" s="262"/>
      <c r="E1" s="262"/>
      <c r="F1" s="262"/>
      <c r="G1" s="262"/>
      <c r="H1" s="262"/>
      <c r="I1" s="262"/>
      <c r="J1" s="262"/>
      <c r="K1" s="262"/>
      <c r="L1" s="262"/>
      <c r="M1" s="262"/>
      <c r="N1" s="262"/>
      <c r="O1" s="262"/>
      <c r="P1" s="262"/>
      <c r="Q1" s="262"/>
    </row>
    <row r="2" ht="3.75" customHeight="1">
      <c r="D2" s="3"/>
    </row>
    <row r="3" spans="1:17" ht="12" customHeight="1">
      <c r="A3" s="291" t="s">
        <v>42</v>
      </c>
      <c r="B3" s="278" t="s">
        <v>41</v>
      </c>
      <c r="C3" s="39"/>
      <c r="D3" s="280" t="s">
        <v>9</v>
      </c>
      <c r="E3" s="280" t="s">
        <v>10</v>
      </c>
      <c r="F3" s="39"/>
      <c r="G3" s="282" t="s">
        <v>34</v>
      </c>
      <c r="H3" s="282" t="s">
        <v>35</v>
      </c>
      <c r="I3" s="39"/>
      <c r="J3" s="284" t="s">
        <v>39</v>
      </c>
      <c r="K3" s="39"/>
      <c r="L3" s="214" t="s">
        <v>2</v>
      </c>
      <c r="M3" s="216"/>
      <c r="N3" s="39"/>
      <c r="O3" s="286" t="s">
        <v>37</v>
      </c>
      <c r="Q3" s="288" t="s">
        <v>27</v>
      </c>
    </row>
    <row r="4" spans="1:17" ht="53.25" customHeight="1">
      <c r="A4" s="292"/>
      <c r="B4" s="279"/>
      <c r="C4" s="21"/>
      <c r="D4" s="281"/>
      <c r="E4" s="281"/>
      <c r="F4" s="21"/>
      <c r="G4" s="283"/>
      <c r="H4" s="283"/>
      <c r="I4" s="21"/>
      <c r="J4" s="285"/>
      <c r="K4" s="21"/>
      <c r="L4" s="45" t="s">
        <v>4</v>
      </c>
      <c r="M4" s="46" t="s">
        <v>38</v>
      </c>
      <c r="N4" s="21"/>
      <c r="O4" s="287"/>
      <c r="P4" s="15"/>
      <c r="Q4" s="289"/>
    </row>
    <row r="5" ht="3.75" customHeight="1">
      <c r="A5" s="292"/>
    </row>
    <row r="6" spans="1:17" ht="19.5" customHeight="1">
      <c r="A6" s="292"/>
      <c r="B6" s="276" t="s">
        <v>90</v>
      </c>
      <c r="C6" s="36"/>
      <c r="D6" s="264">
        <v>6.25</v>
      </c>
      <c r="E6" s="264"/>
      <c r="F6" s="36"/>
      <c r="G6" s="264">
        <v>50</v>
      </c>
      <c r="H6" s="264"/>
      <c r="I6" s="36"/>
      <c r="J6" s="264"/>
      <c r="K6" s="36"/>
      <c r="L6" s="32"/>
      <c r="M6" s="33"/>
      <c r="N6" s="53"/>
      <c r="O6" s="145" t="s">
        <v>110</v>
      </c>
      <c r="P6" s="36"/>
      <c r="Q6" s="56"/>
    </row>
    <row r="7" spans="1:17" ht="19.5" customHeight="1">
      <c r="A7" s="292"/>
      <c r="B7" s="275"/>
      <c r="C7" s="36"/>
      <c r="D7" s="264"/>
      <c r="E7" s="264"/>
      <c r="F7" s="36"/>
      <c r="G7" s="264"/>
      <c r="H7" s="264"/>
      <c r="I7" s="36"/>
      <c r="J7" s="264"/>
      <c r="K7" s="36"/>
      <c r="L7" s="140"/>
      <c r="M7" s="141"/>
      <c r="N7" s="53"/>
      <c r="O7" s="142"/>
      <c r="P7" s="36"/>
      <c r="Q7" s="56"/>
    </row>
    <row r="8" spans="1:17" ht="19.5" customHeight="1">
      <c r="A8" s="292"/>
      <c r="B8" s="276" t="s">
        <v>108</v>
      </c>
      <c r="C8" s="36"/>
      <c r="D8" s="264">
        <v>15.65</v>
      </c>
      <c r="E8" s="264"/>
      <c r="F8" s="36"/>
      <c r="G8" s="277">
        <v>50</v>
      </c>
      <c r="H8" s="264"/>
      <c r="I8" s="36"/>
      <c r="J8" s="264"/>
      <c r="K8" s="36"/>
      <c r="L8" s="144" t="s">
        <v>93</v>
      </c>
      <c r="M8" s="33">
        <v>0.01</v>
      </c>
      <c r="N8" s="53"/>
      <c r="O8" s="145" t="s">
        <v>111</v>
      </c>
      <c r="P8" s="36"/>
      <c r="Q8" s="56"/>
    </row>
    <row r="9" spans="1:17" ht="19.5" customHeight="1">
      <c r="A9" s="292"/>
      <c r="B9" s="275"/>
      <c r="C9" s="36"/>
      <c r="D9" s="264"/>
      <c r="E9" s="264"/>
      <c r="F9" s="36"/>
      <c r="G9" s="264"/>
      <c r="H9" s="264"/>
      <c r="I9" s="36"/>
      <c r="J9" s="264"/>
      <c r="K9" s="36"/>
      <c r="L9" s="140"/>
      <c r="M9" s="141"/>
      <c r="N9" s="53"/>
      <c r="O9" s="142"/>
      <c r="P9" s="36"/>
      <c r="Q9" s="56"/>
    </row>
    <row r="10" spans="1:17" ht="19.5" customHeight="1">
      <c r="A10" s="292"/>
      <c r="B10" s="276" t="s">
        <v>90</v>
      </c>
      <c r="C10" s="36"/>
      <c r="D10" s="264">
        <v>17.87</v>
      </c>
      <c r="E10" s="264"/>
      <c r="F10" s="36"/>
      <c r="G10" s="264">
        <v>55</v>
      </c>
      <c r="H10" s="264"/>
      <c r="I10" s="36"/>
      <c r="J10" s="264"/>
      <c r="K10" s="36"/>
      <c r="L10" s="144" t="s">
        <v>93</v>
      </c>
      <c r="M10" s="33">
        <v>0.01</v>
      </c>
      <c r="N10" s="53"/>
      <c r="O10" s="145" t="s">
        <v>112</v>
      </c>
      <c r="P10" s="36"/>
      <c r="Q10" s="56"/>
    </row>
    <row r="11" spans="1:17" ht="19.5" customHeight="1">
      <c r="A11" s="292"/>
      <c r="B11" s="275"/>
      <c r="C11" s="36"/>
      <c r="D11" s="264"/>
      <c r="E11" s="264"/>
      <c r="F11" s="36"/>
      <c r="G11" s="264"/>
      <c r="H11" s="264"/>
      <c r="I11" s="36"/>
      <c r="J11" s="264"/>
      <c r="K11" s="36"/>
      <c r="L11" s="140"/>
      <c r="M11" s="141"/>
      <c r="N11" s="53"/>
      <c r="O11" s="142"/>
      <c r="P11" s="36"/>
      <c r="Q11" s="56"/>
    </row>
    <row r="12" spans="1:17" ht="19.5" customHeight="1">
      <c r="A12" s="292"/>
      <c r="B12" s="276" t="s">
        <v>108</v>
      </c>
      <c r="C12" s="36"/>
      <c r="D12" s="264">
        <v>25.3</v>
      </c>
      <c r="E12" s="264"/>
      <c r="F12" s="36"/>
      <c r="G12" s="264">
        <v>30</v>
      </c>
      <c r="H12" s="264"/>
      <c r="I12" s="36"/>
      <c r="J12" s="264"/>
      <c r="K12" s="36"/>
      <c r="L12" s="32"/>
      <c r="M12" s="33"/>
      <c r="N12" s="53"/>
      <c r="O12" s="145" t="s">
        <v>113</v>
      </c>
      <c r="P12" s="36"/>
      <c r="Q12" s="56"/>
    </row>
    <row r="13" spans="1:17" ht="19.5" customHeight="1">
      <c r="A13" s="292"/>
      <c r="B13" s="275"/>
      <c r="C13" s="36"/>
      <c r="D13" s="264"/>
      <c r="E13" s="264"/>
      <c r="F13" s="36"/>
      <c r="G13" s="264"/>
      <c r="H13" s="264"/>
      <c r="I13" s="36"/>
      <c r="J13" s="264"/>
      <c r="K13" s="36"/>
      <c r="L13" s="140"/>
      <c r="M13" s="141"/>
      <c r="N13" s="53"/>
      <c r="O13" s="142"/>
      <c r="P13" s="36"/>
      <c r="Q13" s="56"/>
    </row>
    <row r="14" spans="1:17" ht="19.5" customHeight="1">
      <c r="A14" s="292"/>
      <c r="B14" s="276" t="s">
        <v>108</v>
      </c>
      <c r="C14" s="36"/>
      <c r="D14" s="264">
        <v>28.8</v>
      </c>
      <c r="E14" s="264"/>
      <c r="F14" s="36"/>
      <c r="G14" s="293">
        <v>50</v>
      </c>
      <c r="H14" s="264"/>
      <c r="I14" s="36"/>
      <c r="J14" s="264"/>
      <c r="K14" s="36"/>
      <c r="L14" s="144" t="s">
        <v>93</v>
      </c>
      <c r="M14" s="33">
        <v>60</v>
      </c>
      <c r="N14" s="53"/>
      <c r="O14" s="145" t="s">
        <v>115</v>
      </c>
      <c r="P14" s="36"/>
      <c r="Q14" s="56"/>
    </row>
    <row r="15" spans="1:17" ht="19.5" customHeight="1">
      <c r="A15" s="292"/>
      <c r="B15" s="275"/>
      <c r="C15" s="36"/>
      <c r="D15" s="264"/>
      <c r="E15" s="264"/>
      <c r="F15" s="36"/>
      <c r="G15" s="294"/>
      <c r="H15" s="264"/>
      <c r="I15" s="36"/>
      <c r="J15" s="264"/>
      <c r="K15" s="36"/>
      <c r="L15" s="140"/>
      <c r="M15" s="141"/>
      <c r="N15" s="53"/>
      <c r="O15" s="142"/>
      <c r="P15" s="36"/>
      <c r="Q15" s="56"/>
    </row>
    <row r="16" spans="1:17" ht="19.5" customHeight="1">
      <c r="A16" s="292"/>
      <c r="B16" s="276" t="s">
        <v>108</v>
      </c>
      <c r="C16" s="36"/>
      <c r="D16" s="264">
        <v>41.25</v>
      </c>
      <c r="E16" s="264"/>
      <c r="F16" s="36"/>
      <c r="G16" s="277">
        <v>60</v>
      </c>
      <c r="H16" s="264"/>
      <c r="I16" s="36"/>
      <c r="J16" s="264"/>
      <c r="K16" s="36"/>
      <c r="L16" s="32"/>
      <c r="M16" s="33"/>
      <c r="N16" s="53"/>
      <c r="O16" s="145" t="s">
        <v>116</v>
      </c>
      <c r="P16" s="36"/>
      <c r="Q16" s="56"/>
    </row>
    <row r="17" spans="1:17" ht="19.5" customHeight="1">
      <c r="A17" s="292"/>
      <c r="B17" s="275"/>
      <c r="C17" s="36"/>
      <c r="D17" s="264"/>
      <c r="E17" s="264"/>
      <c r="F17" s="36"/>
      <c r="G17" s="264"/>
      <c r="H17" s="264"/>
      <c r="I17" s="36"/>
      <c r="J17" s="264"/>
      <c r="K17" s="36"/>
      <c r="L17" s="140"/>
      <c r="M17" s="141"/>
      <c r="N17" s="53"/>
      <c r="O17" s="142"/>
      <c r="P17" s="36"/>
      <c r="Q17" s="56"/>
    </row>
    <row r="18" spans="1:17" ht="19.5" customHeight="1">
      <c r="A18" s="292"/>
      <c r="B18" s="276" t="s">
        <v>89</v>
      </c>
      <c r="C18" s="36"/>
      <c r="D18" s="264">
        <v>48.7</v>
      </c>
      <c r="E18" s="264"/>
      <c r="F18" s="36"/>
      <c r="G18" s="277" t="s">
        <v>109</v>
      </c>
      <c r="H18" s="264"/>
      <c r="I18" s="36"/>
      <c r="J18" s="264"/>
      <c r="K18" s="36"/>
      <c r="L18" s="32"/>
      <c r="M18" s="33"/>
      <c r="N18" s="53"/>
      <c r="O18" s="145" t="s">
        <v>148</v>
      </c>
      <c r="P18" s="36"/>
      <c r="Q18" s="56"/>
    </row>
    <row r="19" spans="1:17" ht="19.5" customHeight="1">
      <c r="A19" s="292"/>
      <c r="B19" s="275"/>
      <c r="C19" s="36"/>
      <c r="D19" s="264"/>
      <c r="E19" s="264"/>
      <c r="F19" s="36"/>
      <c r="G19" s="264"/>
      <c r="H19" s="264"/>
      <c r="I19" s="36"/>
      <c r="J19" s="264"/>
      <c r="K19" s="36"/>
      <c r="L19" s="140"/>
      <c r="M19" s="141"/>
      <c r="N19" s="53"/>
      <c r="O19" s="142"/>
      <c r="P19" s="36"/>
      <c r="Q19" s="56"/>
    </row>
    <row r="20" spans="1:17" ht="19.5" customHeight="1">
      <c r="A20" s="292"/>
      <c r="B20" s="276" t="s">
        <v>108</v>
      </c>
      <c r="C20" s="36"/>
      <c r="D20" s="264">
        <v>55.19</v>
      </c>
      <c r="E20" s="264"/>
      <c r="F20" s="36"/>
      <c r="G20" s="264">
        <v>75</v>
      </c>
      <c r="H20" s="264"/>
      <c r="I20" s="36"/>
      <c r="J20" s="264"/>
      <c r="K20" s="36"/>
      <c r="L20" s="32"/>
      <c r="M20" s="33"/>
      <c r="N20" s="53"/>
      <c r="O20" s="145" t="s">
        <v>114</v>
      </c>
      <c r="P20" s="36"/>
      <c r="Q20" s="56"/>
    </row>
    <row r="21" spans="1:17" ht="19.5" customHeight="1">
      <c r="A21" s="292"/>
      <c r="B21" s="275"/>
      <c r="C21" s="36"/>
      <c r="D21" s="264"/>
      <c r="E21" s="264"/>
      <c r="F21" s="36"/>
      <c r="G21" s="264"/>
      <c r="H21" s="264"/>
      <c r="I21" s="36"/>
      <c r="J21" s="264"/>
      <c r="K21" s="36"/>
      <c r="L21" s="140"/>
      <c r="M21" s="141"/>
      <c r="N21" s="53"/>
      <c r="O21" s="142"/>
      <c r="P21" s="36"/>
      <c r="Q21" s="56"/>
    </row>
    <row r="22" spans="1:17" ht="19.5" customHeight="1">
      <c r="A22" s="292"/>
      <c r="B22" s="276" t="s">
        <v>108</v>
      </c>
      <c r="C22" s="36"/>
      <c r="D22" s="264">
        <v>56.71</v>
      </c>
      <c r="E22" s="264"/>
      <c r="F22" s="36"/>
      <c r="G22" s="264">
        <v>70</v>
      </c>
      <c r="H22" s="264"/>
      <c r="I22" s="36"/>
      <c r="J22" s="264"/>
      <c r="K22" s="36"/>
      <c r="L22" s="32"/>
      <c r="M22" s="33"/>
      <c r="N22" s="53"/>
      <c r="O22" s="145" t="s">
        <v>117</v>
      </c>
      <c r="P22" s="36"/>
      <c r="Q22" s="56"/>
    </row>
    <row r="23" spans="1:17" ht="19.5" customHeight="1">
      <c r="A23" s="292"/>
      <c r="B23" s="275"/>
      <c r="C23" s="36"/>
      <c r="D23" s="264"/>
      <c r="E23" s="264"/>
      <c r="F23" s="36"/>
      <c r="G23" s="264"/>
      <c r="H23" s="264"/>
      <c r="I23" s="36"/>
      <c r="J23" s="264"/>
      <c r="K23" s="36"/>
      <c r="L23" s="140"/>
      <c r="M23" s="141"/>
      <c r="N23" s="53"/>
      <c r="O23" s="142"/>
      <c r="P23" s="36"/>
      <c r="Q23" s="56"/>
    </row>
    <row r="24" spans="1:17" ht="19.5" customHeight="1">
      <c r="A24" s="292"/>
      <c r="B24" s="276" t="s">
        <v>90</v>
      </c>
      <c r="C24" s="36"/>
      <c r="D24" s="264">
        <v>57.04</v>
      </c>
      <c r="E24" s="277"/>
      <c r="F24" s="36"/>
      <c r="G24" s="277">
        <v>50</v>
      </c>
      <c r="H24" s="264"/>
      <c r="I24" s="36"/>
      <c r="J24" s="264"/>
      <c r="K24" s="36"/>
      <c r="L24" s="32"/>
      <c r="M24" s="33"/>
      <c r="N24" s="53"/>
      <c r="O24" s="145" t="s">
        <v>118</v>
      </c>
      <c r="P24" s="36"/>
      <c r="Q24" s="56"/>
    </row>
    <row r="25" spans="1:17" ht="19.5" customHeight="1">
      <c r="A25" s="292"/>
      <c r="B25" s="275"/>
      <c r="C25" s="36"/>
      <c r="D25" s="264"/>
      <c r="E25" s="264"/>
      <c r="F25" s="277"/>
      <c r="G25" s="264"/>
      <c r="H25" s="264"/>
      <c r="I25" s="36"/>
      <c r="J25" s="264"/>
      <c r="K25" s="36"/>
      <c r="L25" s="140"/>
      <c r="M25" s="141"/>
      <c r="N25" s="53"/>
      <c r="O25" s="142"/>
      <c r="P25" s="36"/>
      <c r="Q25" s="56"/>
    </row>
    <row r="26" spans="1:17" ht="19.5" customHeight="1">
      <c r="A26" s="292"/>
      <c r="B26" s="276" t="s">
        <v>90</v>
      </c>
      <c r="C26" s="36"/>
      <c r="D26" s="264">
        <v>60.06</v>
      </c>
      <c r="E26" s="264"/>
      <c r="F26" s="264"/>
      <c r="G26" s="264">
        <v>20</v>
      </c>
      <c r="H26" s="264"/>
      <c r="I26" s="36"/>
      <c r="J26" s="264"/>
      <c r="K26" s="36"/>
      <c r="L26" s="32"/>
      <c r="M26" s="33"/>
      <c r="N26" s="53"/>
      <c r="O26" s="145" t="s">
        <v>118</v>
      </c>
      <c r="P26" s="36"/>
      <c r="Q26" s="56"/>
    </row>
    <row r="27" spans="1:17" ht="19.5" customHeight="1">
      <c r="A27" s="292"/>
      <c r="B27" s="275"/>
      <c r="C27" s="36"/>
      <c r="D27" s="264"/>
      <c r="E27" s="264"/>
      <c r="F27" s="36"/>
      <c r="G27" s="264"/>
      <c r="H27" s="264"/>
      <c r="I27" s="36"/>
      <c r="J27" s="264"/>
      <c r="K27" s="36"/>
      <c r="L27" s="140"/>
      <c r="M27" s="141"/>
      <c r="N27" s="53"/>
      <c r="O27" s="142"/>
      <c r="P27" s="36"/>
      <c r="Q27" s="56"/>
    </row>
    <row r="28" spans="1:17" ht="19.5" customHeight="1">
      <c r="A28" s="292"/>
      <c r="B28" s="276" t="s">
        <v>108</v>
      </c>
      <c r="C28" s="36"/>
      <c r="D28" s="264">
        <v>76.15</v>
      </c>
      <c r="E28" s="264"/>
      <c r="F28" s="36"/>
      <c r="G28" s="264">
        <v>45</v>
      </c>
      <c r="H28" s="264"/>
      <c r="I28" s="36"/>
      <c r="J28" s="264"/>
      <c r="K28" s="36"/>
      <c r="L28" s="32"/>
      <c r="M28" s="33"/>
      <c r="N28" s="53"/>
      <c r="O28" s="145" t="s">
        <v>119</v>
      </c>
      <c r="P28" s="36"/>
      <c r="Q28" s="56"/>
    </row>
    <row r="29" spans="1:17" ht="19.5" customHeight="1">
      <c r="A29" s="292"/>
      <c r="B29" s="275"/>
      <c r="C29" s="36"/>
      <c r="D29" s="264"/>
      <c r="E29" s="264"/>
      <c r="F29" s="36"/>
      <c r="G29" s="264"/>
      <c r="H29" s="264"/>
      <c r="I29" s="36"/>
      <c r="J29" s="264"/>
      <c r="K29" s="36"/>
      <c r="L29" s="140"/>
      <c r="M29" s="141"/>
      <c r="N29" s="53"/>
      <c r="O29" s="142"/>
      <c r="P29" s="36"/>
      <c r="Q29" s="56"/>
    </row>
    <row r="30" spans="1:17" ht="19.5" customHeight="1">
      <c r="A30" s="292"/>
      <c r="B30" s="276" t="s">
        <v>108</v>
      </c>
      <c r="C30" s="36"/>
      <c r="D30" s="264">
        <v>77.7</v>
      </c>
      <c r="E30" s="264"/>
      <c r="F30" s="36"/>
      <c r="G30" s="264">
        <v>30</v>
      </c>
      <c r="H30" s="264"/>
      <c r="I30" s="36"/>
      <c r="J30" s="264"/>
      <c r="K30" s="36"/>
      <c r="L30" s="32"/>
      <c r="M30" s="33"/>
      <c r="N30" s="53"/>
      <c r="O30" s="145" t="s">
        <v>120</v>
      </c>
      <c r="P30" s="36"/>
      <c r="Q30" s="56"/>
    </row>
    <row r="31" spans="1:17" ht="19.5" customHeight="1">
      <c r="A31" s="292"/>
      <c r="B31" s="275"/>
      <c r="C31" s="36"/>
      <c r="D31" s="264"/>
      <c r="E31" s="264"/>
      <c r="F31" s="36"/>
      <c r="G31" s="264"/>
      <c r="H31" s="264"/>
      <c r="I31" s="36"/>
      <c r="J31" s="264"/>
      <c r="K31" s="36"/>
      <c r="L31" s="140"/>
      <c r="M31" s="141"/>
      <c r="N31" s="53"/>
      <c r="O31" s="142"/>
      <c r="P31" s="36"/>
      <c r="Q31" s="56"/>
    </row>
    <row r="32" spans="1:17" ht="19.5" customHeight="1">
      <c r="A32" s="292"/>
      <c r="B32" s="146" t="s">
        <v>90</v>
      </c>
      <c r="C32" s="36"/>
      <c r="D32" s="56">
        <v>80.4</v>
      </c>
      <c r="E32" s="56"/>
      <c r="F32" s="36"/>
      <c r="G32" s="56">
        <v>50</v>
      </c>
      <c r="H32" s="56"/>
      <c r="I32" s="36"/>
      <c r="J32" s="56"/>
      <c r="K32" s="36"/>
      <c r="L32" s="37"/>
      <c r="M32" s="38"/>
      <c r="N32" s="53"/>
      <c r="O32" s="147" t="s">
        <v>121</v>
      </c>
      <c r="P32" s="36"/>
      <c r="Q32" s="56"/>
    </row>
    <row r="33" spans="1:17" ht="19.5" customHeight="1">
      <c r="A33" s="185"/>
      <c r="B33" s="276" t="s">
        <v>102</v>
      </c>
      <c r="C33" s="36"/>
      <c r="D33" s="290">
        <v>86.25</v>
      </c>
      <c r="E33" s="290"/>
      <c r="F33" s="36"/>
      <c r="G33" s="277">
        <v>17</v>
      </c>
      <c r="H33" s="264"/>
      <c r="I33" s="36"/>
      <c r="J33" s="264"/>
      <c r="K33" s="36"/>
      <c r="L33" s="32"/>
      <c r="M33" s="33"/>
      <c r="N33" s="53"/>
      <c r="O33" s="145"/>
      <c r="P33" s="36"/>
      <c r="Q33" s="184"/>
    </row>
    <row r="34" spans="1:17" ht="19.5" customHeight="1">
      <c r="A34" s="185"/>
      <c r="B34" s="275"/>
      <c r="C34" s="36"/>
      <c r="D34" s="290"/>
      <c r="E34" s="290"/>
      <c r="F34" s="36"/>
      <c r="G34" s="264"/>
      <c r="H34" s="264"/>
      <c r="I34" s="36"/>
      <c r="J34" s="264"/>
      <c r="K34" s="36"/>
      <c r="L34" s="140"/>
      <c r="M34" s="141"/>
      <c r="N34" s="53"/>
      <c r="O34" s="157" t="s">
        <v>122</v>
      </c>
      <c r="P34" s="36"/>
      <c r="Q34" s="184"/>
    </row>
    <row r="35" spans="1:17" ht="19.5" customHeight="1">
      <c r="A35" s="185"/>
      <c r="B35" s="276" t="s">
        <v>90</v>
      </c>
      <c r="C35" s="36"/>
      <c r="D35" s="290">
        <v>106.89</v>
      </c>
      <c r="E35" s="290"/>
      <c r="F35" s="36"/>
      <c r="G35" s="264">
        <v>10</v>
      </c>
      <c r="H35" s="264"/>
      <c r="I35" s="36"/>
      <c r="J35" s="264"/>
      <c r="K35" s="36"/>
      <c r="L35" s="32"/>
      <c r="M35" s="33"/>
      <c r="N35" s="53"/>
      <c r="O35" s="145"/>
      <c r="P35" s="36"/>
      <c r="Q35" s="184"/>
    </row>
    <row r="36" spans="1:17" ht="19.5" customHeight="1">
      <c r="A36" s="185"/>
      <c r="B36" s="275"/>
      <c r="C36" s="36"/>
      <c r="D36" s="290"/>
      <c r="E36" s="290"/>
      <c r="F36" s="36"/>
      <c r="G36" s="264"/>
      <c r="H36" s="264"/>
      <c r="I36" s="36"/>
      <c r="J36" s="264"/>
      <c r="K36" s="36"/>
      <c r="L36" s="140"/>
      <c r="M36" s="141"/>
      <c r="N36" s="53"/>
      <c r="O36" s="157" t="s">
        <v>123</v>
      </c>
      <c r="P36" s="36"/>
      <c r="Q36" s="184"/>
    </row>
    <row r="37" spans="1:17" ht="19.5" customHeight="1">
      <c r="A37" s="185"/>
      <c r="B37" s="276" t="s">
        <v>108</v>
      </c>
      <c r="C37" s="36"/>
      <c r="D37" s="290">
        <v>112.83</v>
      </c>
      <c r="E37" s="290"/>
      <c r="F37" s="36"/>
      <c r="G37" s="264">
        <v>80</v>
      </c>
      <c r="H37" s="264"/>
      <c r="I37" s="36"/>
      <c r="J37" s="264"/>
      <c r="K37" s="36"/>
      <c r="L37" s="32"/>
      <c r="M37" s="33"/>
      <c r="N37" s="53"/>
      <c r="O37" s="145"/>
      <c r="P37" s="36"/>
      <c r="Q37" s="184"/>
    </row>
    <row r="38" spans="1:17" ht="19.5" customHeight="1">
      <c r="A38" s="185"/>
      <c r="B38" s="275"/>
      <c r="C38" s="36"/>
      <c r="D38" s="290"/>
      <c r="E38" s="290"/>
      <c r="F38" s="36"/>
      <c r="G38" s="264"/>
      <c r="H38" s="264"/>
      <c r="I38" s="36"/>
      <c r="J38" s="264"/>
      <c r="K38" s="36"/>
      <c r="L38" s="140"/>
      <c r="M38" s="141"/>
      <c r="N38" s="53"/>
      <c r="O38" s="157" t="s">
        <v>124</v>
      </c>
      <c r="P38" s="36"/>
      <c r="Q38" s="184"/>
    </row>
    <row r="39" spans="1:17" ht="19.5" customHeight="1">
      <c r="A39" s="185"/>
      <c r="B39" s="276" t="s">
        <v>108</v>
      </c>
      <c r="C39" s="36"/>
      <c r="D39" s="290">
        <v>119.9</v>
      </c>
      <c r="E39" s="290"/>
      <c r="F39" s="36"/>
      <c r="G39" s="264">
        <v>25</v>
      </c>
      <c r="H39" s="264"/>
      <c r="I39" s="36"/>
      <c r="J39" s="264"/>
      <c r="K39" s="36"/>
      <c r="L39" s="32"/>
      <c r="M39" s="33"/>
      <c r="N39" s="53"/>
      <c r="O39" s="145"/>
      <c r="P39" s="36"/>
      <c r="Q39" s="184"/>
    </row>
    <row r="40" spans="1:17" ht="19.5" customHeight="1">
      <c r="A40" s="185"/>
      <c r="B40" s="275"/>
      <c r="C40" s="36"/>
      <c r="D40" s="290"/>
      <c r="E40" s="290"/>
      <c r="F40" s="36"/>
      <c r="G40" s="264"/>
      <c r="H40" s="264"/>
      <c r="I40" s="36"/>
      <c r="J40" s="264"/>
      <c r="K40" s="36"/>
      <c r="L40" s="140"/>
      <c r="M40" s="141"/>
      <c r="N40" s="53"/>
      <c r="O40" s="157" t="s">
        <v>125</v>
      </c>
      <c r="P40" s="36"/>
      <c r="Q40" s="184"/>
    </row>
    <row r="41" spans="1:17" ht="15.75">
      <c r="A41" s="262" t="s">
        <v>258</v>
      </c>
      <c r="B41" s="262"/>
      <c r="C41" s="262"/>
      <c r="D41" s="262"/>
      <c r="E41" s="262"/>
      <c r="F41" s="262"/>
      <c r="G41" s="262"/>
      <c r="H41" s="262"/>
      <c r="I41" s="262"/>
      <c r="J41" s="262"/>
      <c r="K41" s="262"/>
      <c r="L41" s="262"/>
      <c r="M41" s="262"/>
      <c r="N41" s="262"/>
      <c r="O41" s="262"/>
      <c r="P41" s="262"/>
      <c r="Q41" s="262"/>
    </row>
    <row r="42" spans="1:17" ht="12" customHeight="1">
      <c r="A42" s="183"/>
      <c r="B42" s="278" t="s">
        <v>41</v>
      </c>
      <c r="C42" s="39"/>
      <c r="D42" s="280" t="s">
        <v>9</v>
      </c>
      <c r="E42" s="280" t="s">
        <v>10</v>
      </c>
      <c r="F42" s="39"/>
      <c r="G42" s="282" t="s">
        <v>34</v>
      </c>
      <c r="H42" s="282" t="s">
        <v>35</v>
      </c>
      <c r="I42" s="39"/>
      <c r="J42" s="284" t="s">
        <v>39</v>
      </c>
      <c r="K42" s="39"/>
      <c r="L42" s="214" t="s">
        <v>2</v>
      </c>
      <c r="M42" s="216"/>
      <c r="N42" s="39"/>
      <c r="O42" s="286" t="s">
        <v>37</v>
      </c>
      <c r="Q42" s="288" t="s">
        <v>27</v>
      </c>
    </row>
    <row r="43" spans="1:17" ht="53.25" customHeight="1">
      <c r="A43" s="183"/>
      <c r="B43" s="279"/>
      <c r="C43" s="21"/>
      <c r="D43" s="281"/>
      <c r="E43" s="281"/>
      <c r="F43" s="21"/>
      <c r="G43" s="283"/>
      <c r="H43" s="283"/>
      <c r="I43" s="21"/>
      <c r="J43" s="285"/>
      <c r="K43" s="21"/>
      <c r="L43" s="45" t="s">
        <v>4</v>
      </c>
      <c r="M43" s="46" t="s">
        <v>38</v>
      </c>
      <c r="N43" s="21"/>
      <c r="O43" s="287"/>
      <c r="P43" s="15"/>
      <c r="Q43" s="289"/>
    </row>
    <row r="44" spans="1:17" ht="19.5" customHeight="1">
      <c r="A44" s="185"/>
      <c r="B44" s="276" t="s">
        <v>108</v>
      </c>
      <c r="C44" s="36"/>
      <c r="D44" s="290">
        <v>140.63</v>
      </c>
      <c r="E44" s="290"/>
      <c r="F44" s="36"/>
      <c r="G44" s="277">
        <v>80</v>
      </c>
      <c r="H44" s="264"/>
      <c r="I44" s="36"/>
      <c r="J44" s="264"/>
      <c r="K44" s="36"/>
      <c r="L44" s="32"/>
      <c r="M44" s="33"/>
      <c r="N44" s="53"/>
      <c r="O44" s="145"/>
      <c r="P44" s="36"/>
      <c r="Q44" s="184"/>
    </row>
    <row r="45" spans="1:17" ht="19.5" customHeight="1">
      <c r="A45" s="185"/>
      <c r="B45" s="275"/>
      <c r="C45" s="36"/>
      <c r="D45" s="290"/>
      <c r="E45" s="290"/>
      <c r="F45" s="36"/>
      <c r="G45" s="264"/>
      <c r="H45" s="264"/>
      <c r="I45" s="36"/>
      <c r="J45" s="264"/>
      <c r="K45" s="36"/>
      <c r="L45" s="140"/>
      <c r="M45" s="141"/>
      <c r="N45" s="53"/>
      <c r="O45" s="157" t="s">
        <v>124</v>
      </c>
      <c r="P45" s="36"/>
      <c r="Q45" s="184"/>
    </row>
    <row r="46" spans="1:17" ht="19.5" customHeight="1">
      <c r="A46" s="185"/>
      <c r="B46" s="276" t="s">
        <v>108</v>
      </c>
      <c r="C46" s="36"/>
      <c r="D46" s="290">
        <v>140.64</v>
      </c>
      <c r="E46" s="290"/>
      <c r="F46" s="36"/>
      <c r="G46" s="277">
        <v>85</v>
      </c>
      <c r="H46" s="264"/>
      <c r="I46" s="36"/>
      <c r="J46" s="264"/>
      <c r="K46" s="36"/>
      <c r="L46" s="32"/>
      <c r="M46" s="33"/>
      <c r="N46" s="53"/>
      <c r="O46" s="145"/>
      <c r="P46" s="36"/>
      <c r="Q46" s="184"/>
    </row>
    <row r="47" spans="1:17" ht="19.5" customHeight="1">
      <c r="A47" s="185"/>
      <c r="B47" s="275"/>
      <c r="C47" s="36"/>
      <c r="D47" s="290"/>
      <c r="E47" s="290"/>
      <c r="F47" s="36"/>
      <c r="G47" s="264"/>
      <c r="H47" s="264"/>
      <c r="I47" s="36"/>
      <c r="J47" s="264"/>
      <c r="K47" s="36"/>
      <c r="L47" s="140"/>
      <c r="M47" s="141"/>
      <c r="N47" s="53"/>
      <c r="O47" s="157" t="s">
        <v>126</v>
      </c>
      <c r="P47" s="36"/>
      <c r="Q47" s="184"/>
    </row>
    <row r="48" spans="1:17" ht="19.5" customHeight="1">
      <c r="A48" s="185"/>
      <c r="B48" s="276" t="s">
        <v>108</v>
      </c>
      <c r="C48" s="36"/>
      <c r="D48" s="290">
        <v>141.01</v>
      </c>
      <c r="E48" s="290"/>
      <c r="F48" s="36"/>
      <c r="G48" s="277">
        <v>85</v>
      </c>
      <c r="H48" s="264"/>
      <c r="I48" s="36"/>
      <c r="J48" s="264"/>
      <c r="K48" s="36"/>
      <c r="L48" s="32"/>
      <c r="M48" s="33"/>
      <c r="N48" s="53"/>
      <c r="O48" s="145"/>
      <c r="P48" s="36"/>
      <c r="Q48" s="184"/>
    </row>
    <row r="49" spans="1:17" ht="19.5" customHeight="1">
      <c r="A49" s="185"/>
      <c r="B49" s="275"/>
      <c r="C49" s="36"/>
      <c r="D49" s="290"/>
      <c r="E49" s="290"/>
      <c r="F49" s="36"/>
      <c r="G49" s="264"/>
      <c r="H49" s="264"/>
      <c r="I49" s="36"/>
      <c r="J49" s="264"/>
      <c r="K49" s="36"/>
      <c r="L49" s="140"/>
      <c r="M49" s="141"/>
      <c r="N49" s="53"/>
      <c r="O49" s="157" t="s">
        <v>127</v>
      </c>
      <c r="P49" s="36"/>
      <c r="Q49" s="184"/>
    </row>
    <row r="50" spans="1:17" ht="19.5" customHeight="1">
      <c r="A50" s="185"/>
      <c r="B50" s="276" t="s">
        <v>108</v>
      </c>
      <c r="C50" s="36"/>
      <c r="D50" s="290">
        <v>144.38</v>
      </c>
      <c r="E50" s="290"/>
      <c r="F50" s="36"/>
      <c r="G50" s="277">
        <v>85</v>
      </c>
      <c r="H50" s="264"/>
      <c r="I50" s="36"/>
      <c r="J50" s="264"/>
      <c r="K50" s="36"/>
      <c r="L50" s="32"/>
      <c r="M50" s="33"/>
      <c r="N50" s="53"/>
      <c r="O50" s="145"/>
      <c r="P50" s="36"/>
      <c r="Q50" s="184"/>
    </row>
    <row r="51" spans="1:17" ht="19.5" customHeight="1">
      <c r="A51" s="185"/>
      <c r="B51" s="275"/>
      <c r="C51" s="36"/>
      <c r="D51" s="290"/>
      <c r="E51" s="290"/>
      <c r="F51" s="36"/>
      <c r="G51" s="264"/>
      <c r="H51" s="264"/>
      <c r="I51" s="36"/>
      <c r="J51" s="264"/>
      <c r="K51" s="36"/>
      <c r="L51" s="140"/>
      <c r="M51" s="141"/>
      <c r="N51" s="53"/>
      <c r="O51" s="157" t="s">
        <v>124</v>
      </c>
      <c r="P51" s="36"/>
      <c r="Q51" s="184"/>
    </row>
    <row r="52" spans="1:17" ht="19.5" customHeight="1">
      <c r="A52" s="185"/>
      <c r="B52" s="276" t="s">
        <v>108</v>
      </c>
      <c r="C52" s="36"/>
      <c r="D52" s="290">
        <v>145.2</v>
      </c>
      <c r="E52" s="290"/>
      <c r="F52" s="36"/>
      <c r="G52" s="277">
        <v>45</v>
      </c>
      <c r="H52" s="264"/>
      <c r="I52" s="36"/>
      <c r="J52" s="264"/>
      <c r="K52" s="36"/>
      <c r="L52" s="32"/>
      <c r="M52" s="33"/>
      <c r="N52" s="53"/>
      <c r="O52" s="145"/>
      <c r="P52" s="36"/>
      <c r="Q52" s="184"/>
    </row>
    <row r="53" spans="1:17" ht="19.5" customHeight="1">
      <c r="A53" s="185"/>
      <c r="B53" s="275"/>
      <c r="C53" s="36"/>
      <c r="D53" s="290"/>
      <c r="E53" s="290"/>
      <c r="F53" s="36"/>
      <c r="G53" s="264"/>
      <c r="H53" s="264"/>
      <c r="I53" s="36"/>
      <c r="J53" s="264"/>
      <c r="K53" s="36"/>
      <c r="L53" s="140"/>
      <c r="M53" s="141"/>
      <c r="N53" s="53"/>
      <c r="O53" s="157" t="s">
        <v>128</v>
      </c>
      <c r="P53" s="36"/>
      <c r="Q53" s="184"/>
    </row>
    <row r="54" spans="1:17" ht="19.5" customHeight="1">
      <c r="A54" s="185"/>
      <c r="B54" s="276" t="s">
        <v>90</v>
      </c>
      <c r="C54" s="36"/>
      <c r="D54" s="290">
        <v>150.63</v>
      </c>
      <c r="E54" s="290"/>
      <c r="F54" s="36"/>
      <c r="G54" s="264">
        <v>20</v>
      </c>
      <c r="H54" s="264"/>
      <c r="I54" s="36"/>
      <c r="J54" s="264"/>
      <c r="K54" s="36"/>
      <c r="L54" s="32"/>
      <c r="M54" s="33"/>
      <c r="N54" s="53"/>
      <c r="O54" s="145"/>
      <c r="P54" s="36"/>
      <c r="Q54" s="184"/>
    </row>
    <row r="55" spans="1:17" ht="19.5" customHeight="1">
      <c r="A55" s="185"/>
      <c r="B55" s="275"/>
      <c r="C55" s="36"/>
      <c r="D55" s="290"/>
      <c r="E55" s="290"/>
      <c r="F55" s="36"/>
      <c r="G55" s="264"/>
      <c r="H55" s="264"/>
      <c r="I55" s="36"/>
      <c r="J55" s="264"/>
      <c r="K55" s="36"/>
      <c r="L55" s="140"/>
      <c r="M55" s="141"/>
      <c r="N55" s="53"/>
      <c r="O55" s="157" t="s">
        <v>129</v>
      </c>
      <c r="P55" s="36"/>
      <c r="Q55" s="184"/>
    </row>
    <row r="56" spans="1:17" ht="19.5" customHeight="1">
      <c r="A56" s="185"/>
      <c r="B56" s="276" t="s">
        <v>108</v>
      </c>
      <c r="C56" s="36"/>
      <c r="D56" s="290">
        <v>151.17</v>
      </c>
      <c r="E56" s="290"/>
      <c r="F56" s="36"/>
      <c r="G56" s="264">
        <v>80</v>
      </c>
      <c r="H56" s="264"/>
      <c r="I56" s="36"/>
      <c r="J56" s="264"/>
      <c r="K56" s="36"/>
      <c r="L56" s="32"/>
      <c r="M56" s="33"/>
      <c r="N56" s="53"/>
      <c r="O56" s="145"/>
      <c r="P56" s="36"/>
      <c r="Q56" s="184"/>
    </row>
    <row r="57" spans="1:17" ht="19.5" customHeight="1">
      <c r="A57" s="185"/>
      <c r="B57" s="275"/>
      <c r="C57" s="36"/>
      <c r="D57" s="290"/>
      <c r="E57" s="290"/>
      <c r="F57" s="36"/>
      <c r="G57" s="264"/>
      <c r="H57" s="264"/>
      <c r="I57" s="36"/>
      <c r="J57" s="264"/>
      <c r="K57" s="36"/>
      <c r="L57" s="140"/>
      <c r="M57" s="141"/>
      <c r="N57" s="53"/>
      <c r="O57" s="157" t="s">
        <v>124</v>
      </c>
      <c r="P57" s="36"/>
      <c r="Q57" s="184"/>
    </row>
    <row r="58" spans="1:17" ht="19.5" customHeight="1">
      <c r="A58" s="185"/>
      <c r="B58" s="276" t="s">
        <v>108</v>
      </c>
      <c r="C58" s="36"/>
      <c r="D58" s="290">
        <v>151.24</v>
      </c>
      <c r="E58" s="290"/>
      <c r="F58" s="36"/>
      <c r="G58" s="264">
        <v>85</v>
      </c>
      <c r="H58" s="264"/>
      <c r="I58" s="36"/>
      <c r="J58" s="264"/>
      <c r="K58" s="36"/>
      <c r="L58" s="32"/>
      <c r="M58" s="33"/>
      <c r="N58" s="53"/>
      <c r="O58" s="145"/>
      <c r="P58" s="36"/>
      <c r="Q58" s="184"/>
    </row>
    <row r="59" spans="1:17" ht="19.5" customHeight="1">
      <c r="A59" s="185"/>
      <c r="B59" s="275"/>
      <c r="C59" s="36"/>
      <c r="D59" s="290"/>
      <c r="E59" s="290"/>
      <c r="F59" s="36"/>
      <c r="G59" s="264"/>
      <c r="H59" s="264"/>
      <c r="I59" s="36"/>
      <c r="J59" s="264"/>
      <c r="K59" s="36"/>
      <c r="L59" s="140"/>
      <c r="M59" s="141"/>
      <c r="N59" s="53"/>
      <c r="O59" s="157" t="s">
        <v>130</v>
      </c>
      <c r="P59" s="36"/>
      <c r="Q59" s="184"/>
    </row>
    <row r="60" spans="1:17" ht="19.5" customHeight="1">
      <c r="A60" s="185"/>
      <c r="B60" s="276" t="s">
        <v>108</v>
      </c>
      <c r="C60" s="36"/>
      <c r="D60" s="290">
        <v>154.15</v>
      </c>
      <c r="E60" s="290"/>
      <c r="F60" s="36"/>
      <c r="G60" s="277">
        <v>70</v>
      </c>
      <c r="H60" s="264"/>
      <c r="I60" s="36"/>
      <c r="J60" s="264"/>
      <c r="K60" s="36"/>
      <c r="L60" s="32"/>
      <c r="M60" s="33"/>
      <c r="N60" s="53"/>
      <c r="O60" s="145"/>
      <c r="P60" s="36"/>
      <c r="Q60" s="184"/>
    </row>
    <row r="61" spans="1:17" ht="19.5" customHeight="1">
      <c r="A61" s="185"/>
      <c r="B61" s="275"/>
      <c r="C61" s="36"/>
      <c r="D61" s="290"/>
      <c r="E61" s="290"/>
      <c r="F61" s="36"/>
      <c r="G61" s="264"/>
      <c r="H61" s="264"/>
      <c r="I61" s="36"/>
      <c r="J61" s="264"/>
      <c r="K61" s="36"/>
      <c r="L61" s="140"/>
      <c r="M61" s="141"/>
      <c r="N61" s="53"/>
      <c r="O61" s="157" t="s">
        <v>131</v>
      </c>
      <c r="P61" s="36"/>
      <c r="Q61" s="184"/>
    </row>
    <row r="62" spans="1:17" ht="19.5" customHeight="1">
      <c r="A62" s="185"/>
      <c r="B62" s="276" t="s">
        <v>108</v>
      </c>
      <c r="C62" s="36"/>
      <c r="D62" s="290">
        <v>159.49</v>
      </c>
      <c r="E62" s="290"/>
      <c r="F62" s="36"/>
      <c r="G62" s="277">
        <v>70</v>
      </c>
      <c r="H62" s="264"/>
      <c r="I62" s="36"/>
      <c r="J62" s="264"/>
      <c r="K62" s="36"/>
      <c r="L62" s="32"/>
      <c r="M62" s="33"/>
      <c r="N62" s="53"/>
      <c r="O62" s="145"/>
      <c r="P62" s="36"/>
      <c r="Q62" s="184"/>
    </row>
    <row r="63" spans="1:17" ht="19.5" customHeight="1">
      <c r="A63" s="185"/>
      <c r="B63" s="275"/>
      <c r="C63" s="36"/>
      <c r="D63" s="290"/>
      <c r="E63" s="290"/>
      <c r="F63" s="36"/>
      <c r="G63" s="264"/>
      <c r="H63" s="264"/>
      <c r="I63" s="36"/>
      <c r="J63" s="264"/>
      <c r="K63" s="36"/>
      <c r="L63" s="140"/>
      <c r="M63" s="141"/>
      <c r="N63" s="53"/>
      <c r="O63" s="157" t="s">
        <v>141</v>
      </c>
      <c r="P63" s="36"/>
      <c r="Q63" s="184"/>
    </row>
    <row r="64" spans="1:17" ht="19.5" customHeight="1">
      <c r="A64" s="185"/>
      <c r="B64" s="276" t="s">
        <v>108</v>
      </c>
      <c r="C64" s="36"/>
      <c r="D64" s="290">
        <v>159.83</v>
      </c>
      <c r="E64" s="290"/>
      <c r="F64" s="36"/>
      <c r="G64" s="264">
        <v>40</v>
      </c>
      <c r="H64" s="264"/>
      <c r="I64" s="36"/>
      <c r="J64" s="264"/>
      <c r="K64" s="36"/>
      <c r="L64" s="32"/>
      <c r="M64" s="33"/>
      <c r="N64" s="53"/>
      <c r="O64" s="145"/>
      <c r="P64" s="36"/>
      <c r="Q64" s="184"/>
    </row>
    <row r="65" spans="1:17" ht="19.5" customHeight="1">
      <c r="A65" s="185"/>
      <c r="B65" s="275"/>
      <c r="C65" s="36"/>
      <c r="D65" s="290"/>
      <c r="E65" s="290"/>
      <c r="F65" s="36"/>
      <c r="G65" s="264"/>
      <c r="H65" s="264"/>
      <c r="I65" s="36"/>
      <c r="J65" s="264"/>
      <c r="K65" s="36"/>
      <c r="L65" s="140"/>
      <c r="M65" s="141"/>
      <c r="N65" s="53"/>
      <c r="O65" s="159" t="s">
        <v>141</v>
      </c>
      <c r="P65" s="36"/>
      <c r="Q65" s="184"/>
    </row>
    <row r="66" spans="1:17" ht="19.5" customHeight="1">
      <c r="A66" s="185"/>
      <c r="B66" s="276" t="s">
        <v>108</v>
      </c>
      <c r="C66" s="36"/>
      <c r="D66" s="290">
        <v>163.2</v>
      </c>
      <c r="E66" s="290"/>
      <c r="F66" s="36"/>
      <c r="G66" s="264">
        <v>25</v>
      </c>
      <c r="H66" s="264"/>
      <c r="I66" s="36"/>
      <c r="J66" s="264"/>
      <c r="K66" s="36"/>
      <c r="L66" s="32"/>
      <c r="M66" s="33"/>
      <c r="N66" s="53"/>
      <c r="O66" s="145"/>
      <c r="P66" s="36"/>
      <c r="Q66" s="184"/>
    </row>
    <row r="67" spans="1:17" ht="19.5" customHeight="1">
      <c r="A67" s="185"/>
      <c r="B67" s="275"/>
      <c r="C67" s="36"/>
      <c r="D67" s="290"/>
      <c r="E67" s="290"/>
      <c r="F67" s="36"/>
      <c r="G67" s="264"/>
      <c r="H67" s="264"/>
      <c r="I67" s="36"/>
      <c r="J67" s="264"/>
      <c r="K67" s="36"/>
      <c r="L67" s="140"/>
      <c r="M67" s="141"/>
      <c r="N67" s="53"/>
      <c r="O67" s="159" t="s">
        <v>142</v>
      </c>
      <c r="P67" s="36"/>
      <c r="Q67" s="184"/>
    </row>
    <row r="68" spans="1:17" ht="19.5" customHeight="1">
      <c r="A68" s="185"/>
      <c r="B68" s="276" t="s">
        <v>108</v>
      </c>
      <c r="C68" s="36"/>
      <c r="D68" s="290">
        <v>170.85</v>
      </c>
      <c r="E68" s="290"/>
      <c r="F68" s="36"/>
      <c r="G68" s="264">
        <v>85</v>
      </c>
      <c r="H68" s="264"/>
      <c r="I68" s="36"/>
      <c r="J68" s="264"/>
      <c r="K68" s="36"/>
      <c r="L68" s="32"/>
      <c r="M68" s="33"/>
      <c r="N68" s="53"/>
      <c r="O68" s="145"/>
      <c r="P68" s="36"/>
      <c r="Q68" s="184"/>
    </row>
    <row r="69" spans="1:17" ht="19.5" customHeight="1">
      <c r="A69" s="185"/>
      <c r="B69" s="275"/>
      <c r="C69" s="36"/>
      <c r="D69" s="290"/>
      <c r="E69" s="290"/>
      <c r="F69" s="36"/>
      <c r="G69" s="264"/>
      <c r="H69" s="264"/>
      <c r="I69" s="36"/>
      <c r="J69" s="264"/>
      <c r="K69" s="36"/>
      <c r="L69" s="140"/>
      <c r="M69" s="141"/>
      <c r="N69" s="53"/>
      <c r="O69" s="1" t="s">
        <v>140</v>
      </c>
      <c r="P69" s="36"/>
      <c r="Q69" s="184"/>
    </row>
    <row r="70" spans="1:17" ht="19.5" customHeight="1">
      <c r="A70" s="185"/>
      <c r="B70" s="276" t="s">
        <v>108</v>
      </c>
      <c r="C70" s="36"/>
      <c r="D70" s="290">
        <v>175.75</v>
      </c>
      <c r="E70" s="290"/>
      <c r="F70" s="36"/>
      <c r="G70" s="277">
        <v>60</v>
      </c>
      <c r="H70" s="264"/>
      <c r="I70" s="36"/>
      <c r="J70" s="264"/>
      <c r="K70" s="36"/>
      <c r="L70" s="32"/>
      <c r="M70" s="33"/>
      <c r="N70" s="53"/>
      <c r="O70" s="145"/>
      <c r="P70" s="36"/>
      <c r="Q70" s="184"/>
    </row>
    <row r="71" spans="1:17" ht="19.5" customHeight="1">
      <c r="A71" s="185"/>
      <c r="B71" s="275"/>
      <c r="C71" s="36"/>
      <c r="D71" s="290"/>
      <c r="E71" s="290"/>
      <c r="F71" s="36"/>
      <c r="G71" s="264"/>
      <c r="H71" s="264"/>
      <c r="I71" s="36"/>
      <c r="J71" s="264"/>
      <c r="K71" s="36"/>
      <c r="L71" s="140"/>
      <c r="M71" s="141"/>
      <c r="N71" s="53"/>
      <c r="O71" s="1" t="s">
        <v>141</v>
      </c>
      <c r="P71" s="36"/>
      <c r="Q71" s="184"/>
    </row>
    <row r="72" spans="1:17" ht="19.5" customHeight="1">
      <c r="A72" s="185"/>
      <c r="B72" s="276" t="s">
        <v>89</v>
      </c>
      <c r="C72" s="36"/>
      <c r="D72" s="290">
        <v>183.2</v>
      </c>
      <c r="E72" s="290"/>
      <c r="F72" s="36"/>
      <c r="G72" s="277">
        <v>50</v>
      </c>
      <c r="H72" s="264"/>
      <c r="I72" s="36"/>
      <c r="J72" s="264"/>
      <c r="K72" s="36"/>
      <c r="L72" s="32"/>
      <c r="M72" s="33"/>
      <c r="N72" s="53"/>
      <c r="O72" s="145"/>
      <c r="P72" s="36"/>
      <c r="Q72" s="184"/>
    </row>
    <row r="73" spans="1:17" ht="19.5" customHeight="1">
      <c r="A73" s="185"/>
      <c r="B73" s="275"/>
      <c r="C73" s="36"/>
      <c r="D73" s="290"/>
      <c r="E73" s="290"/>
      <c r="F73" s="36"/>
      <c r="G73" s="264"/>
      <c r="H73" s="264"/>
      <c r="I73" s="36"/>
      <c r="J73" s="264"/>
      <c r="K73" s="36"/>
      <c r="L73" s="140"/>
      <c r="M73" s="141"/>
      <c r="N73" s="53"/>
      <c r="O73" s="1" t="s">
        <v>139</v>
      </c>
      <c r="P73" s="36"/>
      <c r="Q73" s="184"/>
    </row>
    <row r="74" spans="1:17" ht="19.5" customHeight="1">
      <c r="A74" s="185"/>
      <c r="B74" s="276" t="s">
        <v>137</v>
      </c>
      <c r="C74" s="36"/>
      <c r="D74" s="290">
        <v>189.32</v>
      </c>
      <c r="E74" s="290"/>
      <c r="F74" s="36"/>
      <c r="G74" s="264">
        <v>55</v>
      </c>
      <c r="H74" s="264"/>
      <c r="I74" s="36"/>
      <c r="J74" s="264"/>
      <c r="K74" s="36"/>
      <c r="L74" s="32"/>
      <c r="M74" s="33"/>
      <c r="N74" s="53"/>
      <c r="O74" s="145"/>
      <c r="P74" s="36"/>
      <c r="Q74" s="184"/>
    </row>
    <row r="75" spans="1:17" ht="19.5" customHeight="1">
      <c r="A75" s="185"/>
      <c r="B75" s="275"/>
      <c r="C75" s="36"/>
      <c r="D75" s="290"/>
      <c r="E75" s="290"/>
      <c r="F75" s="36"/>
      <c r="G75" s="264"/>
      <c r="H75" s="264"/>
      <c r="I75" s="36"/>
      <c r="J75" s="264"/>
      <c r="K75" s="36"/>
      <c r="L75" s="140"/>
      <c r="M75" s="141"/>
      <c r="N75" s="53"/>
      <c r="O75" s="1" t="s">
        <v>138</v>
      </c>
      <c r="P75" s="36"/>
      <c r="Q75" s="184"/>
    </row>
  </sheetData>
  <sheetProtection/>
  <mergeCells count="220">
    <mergeCell ref="B30:B31"/>
    <mergeCell ref="D30:D31"/>
    <mergeCell ref="E30:E31"/>
    <mergeCell ref="G30:G31"/>
    <mergeCell ref="H30:H31"/>
    <mergeCell ref="J30:J31"/>
    <mergeCell ref="G26:G27"/>
    <mergeCell ref="H26:H27"/>
    <mergeCell ref="J26:J27"/>
    <mergeCell ref="B28:B29"/>
    <mergeCell ref="D28:D29"/>
    <mergeCell ref="E28:E29"/>
    <mergeCell ref="G28:G29"/>
    <mergeCell ref="H28:H29"/>
    <mergeCell ref="J28:J29"/>
    <mergeCell ref="B24:B25"/>
    <mergeCell ref="D24:D25"/>
    <mergeCell ref="E24:E25"/>
    <mergeCell ref="G24:G25"/>
    <mergeCell ref="H24:H25"/>
    <mergeCell ref="J24:J25"/>
    <mergeCell ref="F25:F26"/>
    <mergeCell ref="B26:B27"/>
    <mergeCell ref="D26:D27"/>
    <mergeCell ref="E26:E27"/>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2"/>
    <mergeCell ref="Q3:Q4"/>
    <mergeCell ref="O3:O4"/>
    <mergeCell ref="H3:H4"/>
    <mergeCell ref="B3:B4"/>
    <mergeCell ref="D3:D4"/>
    <mergeCell ref="E3:E4"/>
    <mergeCell ref="G3:G4"/>
    <mergeCell ref="L3:M3"/>
    <mergeCell ref="B33:B34"/>
    <mergeCell ref="D33:D34"/>
    <mergeCell ref="E33:E34"/>
    <mergeCell ref="G33:G34"/>
    <mergeCell ref="H33:H34"/>
    <mergeCell ref="J33:J34"/>
    <mergeCell ref="B35:B36"/>
    <mergeCell ref="D35:D36"/>
    <mergeCell ref="E35:E36"/>
    <mergeCell ref="G35:G36"/>
    <mergeCell ref="H35:H36"/>
    <mergeCell ref="J35:J36"/>
    <mergeCell ref="B37:B38"/>
    <mergeCell ref="D37:D38"/>
    <mergeCell ref="E37:E38"/>
    <mergeCell ref="G37:G38"/>
    <mergeCell ref="H37:H38"/>
    <mergeCell ref="J37:J38"/>
    <mergeCell ref="B39:B40"/>
    <mergeCell ref="D39:D40"/>
    <mergeCell ref="E39:E40"/>
    <mergeCell ref="G39:G40"/>
    <mergeCell ref="H39:H40"/>
    <mergeCell ref="J39:J40"/>
    <mergeCell ref="B48:B49"/>
    <mergeCell ref="D48:D49"/>
    <mergeCell ref="E48:E49"/>
    <mergeCell ref="G48:G49"/>
    <mergeCell ref="H48:H49"/>
    <mergeCell ref="J48:J49"/>
    <mergeCell ref="B50:B51"/>
    <mergeCell ref="D50:D51"/>
    <mergeCell ref="E50:E51"/>
    <mergeCell ref="G50:G51"/>
    <mergeCell ref="H50:H51"/>
    <mergeCell ref="J50:J51"/>
    <mergeCell ref="B44:B45"/>
    <mergeCell ref="D44:D45"/>
    <mergeCell ref="E44:E45"/>
    <mergeCell ref="G44:G45"/>
    <mergeCell ref="H44:H45"/>
    <mergeCell ref="J44:J45"/>
    <mergeCell ref="B46:B47"/>
    <mergeCell ref="D46:D47"/>
    <mergeCell ref="E46:E47"/>
    <mergeCell ref="G46:G47"/>
    <mergeCell ref="H46:H47"/>
    <mergeCell ref="J46:J47"/>
    <mergeCell ref="B52:B53"/>
    <mergeCell ref="D52:D53"/>
    <mergeCell ref="E52:E53"/>
    <mergeCell ref="G52:G53"/>
    <mergeCell ref="H52:H53"/>
    <mergeCell ref="J52:J53"/>
    <mergeCell ref="B54:B55"/>
    <mergeCell ref="D54:D55"/>
    <mergeCell ref="E54:E55"/>
    <mergeCell ref="G54:G55"/>
    <mergeCell ref="H54:H55"/>
    <mergeCell ref="J54:J55"/>
    <mergeCell ref="B56:B57"/>
    <mergeCell ref="D56:D57"/>
    <mergeCell ref="E56:E57"/>
    <mergeCell ref="G56:G57"/>
    <mergeCell ref="H56:H57"/>
    <mergeCell ref="J56:J57"/>
    <mergeCell ref="B58:B59"/>
    <mergeCell ref="D58:D59"/>
    <mergeCell ref="E58:E59"/>
    <mergeCell ref="G58:G59"/>
    <mergeCell ref="H58:H59"/>
    <mergeCell ref="J58:J59"/>
    <mergeCell ref="B60:B61"/>
    <mergeCell ref="D60:D61"/>
    <mergeCell ref="E60:E61"/>
    <mergeCell ref="G60:G61"/>
    <mergeCell ref="H60:H61"/>
    <mergeCell ref="J60:J61"/>
    <mergeCell ref="B62:B63"/>
    <mergeCell ref="D62:D63"/>
    <mergeCell ref="E62:E63"/>
    <mergeCell ref="G62:G63"/>
    <mergeCell ref="H62:H63"/>
    <mergeCell ref="J62:J63"/>
    <mergeCell ref="B64:B65"/>
    <mergeCell ref="D64:D65"/>
    <mergeCell ref="E64:E65"/>
    <mergeCell ref="G64:G65"/>
    <mergeCell ref="H64:H65"/>
    <mergeCell ref="J64:J65"/>
    <mergeCell ref="B66:B67"/>
    <mergeCell ref="D66:D67"/>
    <mergeCell ref="E66:E67"/>
    <mergeCell ref="G66:G67"/>
    <mergeCell ref="H66:H67"/>
    <mergeCell ref="J66:J67"/>
    <mergeCell ref="B68:B69"/>
    <mergeCell ref="D68:D69"/>
    <mergeCell ref="E68:E69"/>
    <mergeCell ref="G68:G69"/>
    <mergeCell ref="H68:H69"/>
    <mergeCell ref="J68:J69"/>
    <mergeCell ref="B70:B71"/>
    <mergeCell ref="D70:D71"/>
    <mergeCell ref="E70:E71"/>
    <mergeCell ref="G70:G71"/>
    <mergeCell ref="H70:H71"/>
    <mergeCell ref="J70:J71"/>
    <mergeCell ref="B72:B73"/>
    <mergeCell ref="D72:D73"/>
    <mergeCell ref="E72:E73"/>
    <mergeCell ref="G72:G73"/>
    <mergeCell ref="H72:H73"/>
    <mergeCell ref="J72:J73"/>
    <mergeCell ref="B74:B75"/>
    <mergeCell ref="D74:D75"/>
    <mergeCell ref="E74:E75"/>
    <mergeCell ref="G74:G75"/>
    <mergeCell ref="H74:H75"/>
    <mergeCell ref="J74:J75"/>
    <mergeCell ref="A41:Q41"/>
    <mergeCell ref="B42:B43"/>
    <mergeCell ref="D42:D43"/>
    <mergeCell ref="E42:E43"/>
    <mergeCell ref="G42:G43"/>
    <mergeCell ref="H42:H43"/>
    <mergeCell ref="J42:J43"/>
    <mergeCell ref="L42:M42"/>
    <mergeCell ref="O42:O43"/>
    <mergeCell ref="Q42:Q43"/>
  </mergeCells>
  <printOptions/>
  <pageMargins left="0" right="0" top="0.787" bottom="0" header="0.511" footer="0.05"/>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dimension ref="A1:S77"/>
  <sheetViews>
    <sheetView view="pageBreakPreview" zoomScale="60" zoomScalePageLayoutView="0" workbookViewId="0" topLeftCell="A1">
      <selection activeCell="J75" sqref="J75"/>
    </sheetView>
  </sheetViews>
  <sheetFormatPr defaultColWidth="9.140625" defaultRowHeight="12.75"/>
  <cols>
    <col min="1" max="3" width="6.28125" style="0" customWidth="1"/>
    <col min="4" max="4" width="0.5625" style="0" customWidth="1"/>
    <col min="5" max="6" width="6.28125" style="0" customWidth="1"/>
    <col min="7" max="7" width="13.28125" style="0" customWidth="1"/>
    <col min="8" max="8" width="6.28125" style="0" customWidth="1"/>
    <col min="9" max="9" width="0.85546875" style="0" customWidth="1"/>
    <col min="10" max="17" width="6.28125" style="188" customWidth="1"/>
    <col min="18" max="18" width="0.71875" style="0" customWidth="1"/>
    <col min="19" max="19" width="26.00390625" style="0" customWidth="1"/>
  </cols>
  <sheetData>
    <row r="1" spans="1:19" ht="61.5">
      <c r="A1" s="175" t="s">
        <v>9</v>
      </c>
      <c r="B1" s="175" t="s">
        <v>10</v>
      </c>
      <c r="C1" s="175" t="s">
        <v>11</v>
      </c>
      <c r="D1" s="162"/>
      <c r="E1" s="175" t="s">
        <v>12</v>
      </c>
      <c r="F1" s="176" t="s">
        <v>232</v>
      </c>
      <c r="G1" s="177" t="s">
        <v>233</v>
      </c>
      <c r="H1" s="177" t="s">
        <v>234</v>
      </c>
      <c r="I1" s="178"/>
      <c r="J1" s="186" t="s">
        <v>235</v>
      </c>
      <c r="K1" s="186" t="s">
        <v>259</v>
      </c>
      <c r="L1" s="186" t="s">
        <v>236</v>
      </c>
      <c r="M1" s="186" t="s">
        <v>260</v>
      </c>
      <c r="N1" s="187" t="s">
        <v>238</v>
      </c>
      <c r="O1" s="187" t="s">
        <v>261</v>
      </c>
      <c r="P1" s="187" t="s">
        <v>237</v>
      </c>
      <c r="Q1" s="187" t="s">
        <v>239</v>
      </c>
      <c r="R1" s="179"/>
      <c r="S1" s="180" t="s">
        <v>13</v>
      </c>
    </row>
    <row r="2" spans="1:19" ht="12.75">
      <c r="A2" s="160">
        <v>3.05</v>
      </c>
      <c r="B2" s="160">
        <v>6.1</v>
      </c>
      <c r="C2" s="161">
        <v>3.05</v>
      </c>
      <c r="D2" s="162"/>
      <c r="E2" s="160">
        <v>1.47</v>
      </c>
      <c r="F2" s="163">
        <f aca="true" t="shared" si="0" ref="F2:F65">E2/C2*100</f>
        <v>48.19672131147541</v>
      </c>
      <c r="G2" s="164" t="s">
        <v>152</v>
      </c>
      <c r="H2" s="165">
        <v>6</v>
      </c>
      <c r="J2" s="188" t="s">
        <v>227</v>
      </c>
      <c r="K2" s="188">
        <v>0.07</v>
      </c>
      <c r="L2" s="188">
        <v>46</v>
      </c>
      <c r="M2" s="188">
        <v>0.73</v>
      </c>
      <c r="N2" s="188">
        <v>3.7</v>
      </c>
      <c r="O2" s="188">
        <v>0.44</v>
      </c>
      <c r="P2" s="188">
        <v>0.38</v>
      </c>
      <c r="Q2" s="188">
        <v>5</v>
      </c>
      <c r="R2" s="167"/>
      <c r="S2" s="168"/>
    </row>
    <row r="3" spans="1:19" ht="12.75">
      <c r="A3" s="160">
        <v>6.1</v>
      </c>
      <c r="B3" s="160">
        <v>7.62</v>
      </c>
      <c r="C3" s="161">
        <v>1.52</v>
      </c>
      <c r="D3" s="162"/>
      <c r="E3" s="160">
        <v>1.33</v>
      </c>
      <c r="F3" s="163">
        <f t="shared" si="0"/>
        <v>87.5</v>
      </c>
      <c r="G3" s="164" t="s">
        <v>153</v>
      </c>
      <c r="H3" s="165">
        <v>6</v>
      </c>
      <c r="J3" s="188" t="s">
        <v>227</v>
      </c>
      <c r="K3" s="188">
        <v>0.12</v>
      </c>
      <c r="L3" s="188">
        <v>73</v>
      </c>
      <c r="M3" s="188">
        <v>1.02</v>
      </c>
      <c r="N3" s="188">
        <v>8.5</v>
      </c>
      <c r="O3" s="188">
        <v>0.76</v>
      </c>
      <c r="P3" s="188">
        <v>0.75</v>
      </c>
      <c r="Q3" s="188">
        <v>73</v>
      </c>
      <c r="R3" s="167"/>
      <c r="S3" s="160"/>
    </row>
    <row r="4" spans="1:19" ht="12.75">
      <c r="A4" s="160">
        <v>7.62</v>
      </c>
      <c r="B4" s="160">
        <v>10.67</v>
      </c>
      <c r="C4" s="161">
        <v>3.05</v>
      </c>
      <c r="D4" s="162"/>
      <c r="E4" s="160">
        <v>3.05</v>
      </c>
      <c r="F4" s="163">
        <f t="shared" si="0"/>
        <v>100</v>
      </c>
      <c r="G4" s="164" t="s">
        <v>154</v>
      </c>
      <c r="H4" s="165">
        <v>6</v>
      </c>
      <c r="J4" s="188" t="s">
        <v>227</v>
      </c>
      <c r="K4" s="188">
        <v>0.13</v>
      </c>
      <c r="L4" s="188">
        <v>60</v>
      </c>
      <c r="M4" s="188">
        <v>0.86</v>
      </c>
      <c r="N4" s="188">
        <v>13.8</v>
      </c>
      <c r="O4" s="188">
        <v>0.6</v>
      </c>
      <c r="P4" s="188">
        <v>0.72</v>
      </c>
      <c r="Q4" s="188">
        <v>54</v>
      </c>
      <c r="R4" s="167"/>
      <c r="S4" s="160"/>
    </row>
    <row r="5" spans="1:19" ht="12.75">
      <c r="A5" s="160">
        <v>10.67</v>
      </c>
      <c r="B5" s="160">
        <v>13.72</v>
      </c>
      <c r="C5" s="161">
        <v>3.0500000000000007</v>
      </c>
      <c r="D5" s="162"/>
      <c r="E5" s="169">
        <v>2.99</v>
      </c>
      <c r="F5" s="163">
        <f t="shared" si="0"/>
        <v>98.03278688524588</v>
      </c>
      <c r="G5" s="164" t="s">
        <v>155</v>
      </c>
      <c r="H5" s="165">
        <v>6</v>
      </c>
      <c r="J5" s="188" t="s">
        <v>227</v>
      </c>
      <c r="K5" s="188">
        <v>0.07</v>
      </c>
      <c r="L5" s="188">
        <v>103</v>
      </c>
      <c r="M5" s="188">
        <v>1.19</v>
      </c>
      <c r="N5" s="188">
        <v>6</v>
      </c>
      <c r="O5" s="188">
        <v>0.48</v>
      </c>
      <c r="P5" s="188">
        <v>0.65</v>
      </c>
      <c r="Q5" s="188">
        <v>7</v>
      </c>
      <c r="R5" s="167"/>
      <c r="S5" s="160"/>
    </row>
    <row r="6" spans="1:19" ht="12.75">
      <c r="A6" s="160">
        <v>13.72</v>
      </c>
      <c r="B6" s="160">
        <v>16.76</v>
      </c>
      <c r="C6" s="161">
        <v>3.040000000000001</v>
      </c>
      <c r="D6" s="162"/>
      <c r="E6" s="170">
        <v>3.01</v>
      </c>
      <c r="F6" s="163">
        <f t="shared" si="0"/>
        <v>99.0131578947368</v>
      </c>
      <c r="G6" s="164" t="s">
        <v>156</v>
      </c>
      <c r="H6" s="165">
        <v>6</v>
      </c>
      <c r="J6" s="188">
        <v>0.01</v>
      </c>
      <c r="K6" s="188">
        <v>0.18</v>
      </c>
      <c r="L6" s="188">
        <v>172</v>
      </c>
      <c r="M6" s="188">
        <v>10.4</v>
      </c>
      <c r="N6" s="188">
        <v>8.2</v>
      </c>
      <c r="O6" s="188">
        <v>0.77</v>
      </c>
      <c r="P6" s="188">
        <v>1.63</v>
      </c>
      <c r="Q6" s="188">
        <v>4</v>
      </c>
      <c r="R6" s="167"/>
      <c r="S6" s="160"/>
    </row>
    <row r="7" spans="1:19" ht="12.75">
      <c r="A7" s="160">
        <v>16.76</v>
      </c>
      <c r="B7" s="160">
        <v>19.81</v>
      </c>
      <c r="C7" s="161">
        <v>3.049999999999997</v>
      </c>
      <c r="D7" s="162"/>
      <c r="E7" s="169">
        <v>2.86</v>
      </c>
      <c r="F7" s="163">
        <f t="shared" si="0"/>
        <v>93.77049180327877</v>
      </c>
      <c r="G7" s="164" t="s">
        <v>157</v>
      </c>
      <c r="H7" s="165">
        <v>6</v>
      </c>
      <c r="J7" s="188">
        <v>0.01</v>
      </c>
      <c r="K7" s="188">
        <v>0.16</v>
      </c>
      <c r="L7" s="188">
        <v>1640</v>
      </c>
      <c r="M7" s="188">
        <v>64.3</v>
      </c>
      <c r="N7" s="188">
        <v>36.9</v>
      </c>
      <c r="O7" s="188">
        <v>4.85</v>
      </c>
      <c r="P7" s="188">
        <v>9.51</v>
      </c>
      <c r="Q7" s="188">
        <v>91</v>
      </c>
      <c r="R7" s="167"/>
      <c r="S7" s="160"/>
    </row>
    <row r="8" spans="1:19" ht="12.75">
      <c r="A8" s="160" t="s">
        <v>228</v>
      </c>
      <c r="B8" s="160" t="s">
        <v>228</v>
      </c>
      <c r="C8" s="160" t="s">
        <v>228</v>
      </c>
      <c r="D8" s="162"/>
      <c r="E8" s="160" t="s">
        <v>228</v>
      </c>
      <c r="F8" s="163" t="s">
        <v>228</v>
      </c>
      <c r="G8" s="164" t="s">
        <v>158</v>
      </c>
      <c r="H8" s="165">
        <v>6</v>
      </c>
      <c r="J8" s="188">
        <v>7.81</v>
      </c>
      <c r="K8" s="188">
        <v>0.48</v>
      </c>
      <c r="L8" s="188">
        <v>962</v>
      </c>
      <c r="M8" s="188">
        <v>6.2</v>
      </c>
      <c r="N8" s="188">
        <v>5</v>
      </c>
      <c r="O8" s="188">
        <v>19.2</v>
      </c>
      <c r="P8" s="188">
        <v>12.7</v>
      </c>
      <c r="Q8" s="188">
        <v>273</v>
      </c>
      <c r="R8" s="167"/>
      <c r="S8" s="160" t="s">
        <v>149</v>
      </c>
    </row>
    <row r="9" spans="1:19" ht="12.75">
      <c r="A9" s="160">
        <v>19.81</v>
      </c>
      <c r="B9" s="160">
        <v>22.56</v>
      </c>
      <c r="C9" s="161">
        <v>2.75</v>
      </c>
      <c r="D9" s="162"/>
      <c r="E9" s="169">
        <v>2.35</v>
      </c>
      <c r="F9" s="163">
        <f t="shared" si="0"/>
        <v>85.45454545454547</v>
      </c>
      <c r="G9" s="164" t="s">
        <v>159</v>
      </c>
      <c r="H9" s="165">
        <v>6</v>
      </c>
      <c r="J9" s="188" t="s">
        <v>227</v>
      </c>
      <c r="K9" s="188">
        <v>0.06</v>
      </c>
      <c r="L9" s="188">
        <v>148</v>
      </c>
      <c r="M9" s="188">
        <v>5.81</v>
      </c>
      <c r="N9" s="188">
        <v>3.9</v>
      </c>
      <c r="O9" s="188">
        <v>1.12</v>
      </c>
      <c r="P9" s="188">
        <v>1.02</v>
      </c>
      <c r="Q9" s="188">
        <v>23</v>
      </c>
      <c r="R9" s="167"/>
      <c r="S9" s="160"/>
    </row>
    <row r="10" spans="1:19" ht="12.75">
      <c r="A10" s="160">
        <v>22.56</v>
      </c>
      <c r="B10" s="160">
        <v>25</v>
      </c>
      <c r="C10" s="161">
        <v>2.4400000000000013</v>
      </c>
      <c r="D10" s="162"/>
      <c r="E10" s="160">
        <v>2.44</v>
      </c>
      <c r="F10" s="163">
        <f t="shared" si="0"/>
        <v>99.99999999999994</v>
      </c>
      <c r="G10" s="164" t="s">
        <v>160</v>
      </c>
      <c r="H10" s="165">
        <v>6</v>
      </c>
      <c r="J10" s="188">
        <v>0.01</v>
      </c>
      <c r="K10" s="188">
        <v>0.06</v>
      </c>
      <c r="L10" s="188">
        <v>855</v>
      </c>
      <c r="M10" s="188">
        <v>11.2</v>
      </c>
      <c r="N10" s="188">
        <v>8.8</v>
      </c>
      <c r="O10" s="188">
        <v>0.82</v>
      </c>
      <c r="P10" s="188">
        <v>1.31</v>
      </c>
      <c r="Q10" s="188">
        <v>6</v>
      </c>
      <c r="R10" s="167"/>
      <c r="S10" s="160"/>
    </row>
    <row r="11" spans="1:19" ht="12.75">
      <c r="A11" s="160">
        <v>25</v>
      </c>
      <c r="B11" s="160">
        <v>27.43</v>
      </c>
      <c r="C11" s="161">
        <v>2.4299999999999997</v>
      </c>
      <c r="D11" s="162"/>
      <c r="E11" s="160">
        <v>2.27</v>
      </c>
      <c r="F11" s="163">
        <f t="shared" si="0"/>
        <v>93.41563786008231</v>
      </c>
      <c r="G11" s="164" t="s">
        <v>161</v>
      </c>
      <c r="H11" s="165">
        <v>6</v>
      </c>
      <c r="J11" s="188">
        <v>0.01</v>
      </c>
      <c r="K11" s="188">
        <v>0.08</v>
      </c>
      <c r="L11" s="188">
        <v>267</v>
      </c>
      <c r="M11" s="188">
        <v>5.5</v>
      </c>
      <c r="N11" s="188">
        <v>7.9</v>
      </c>
      <c r="O11" s="188">
        <v>0.65</v>
      </c>
      <c r="P11" s="188">
        <v>1.69</v>
      </c>
      <c r="Q11" s="188">
        <v>23</v>
      </c>
      <c r="R11" s="167"/>
      <c r="S11" s="160"/>
    </row>
    <row r="12" spans="1:19" ht="12.75">
      <c r="A12" s="160">
        <v>27.43</v>
      </c>
      <c r="B12" s="160">
        <v>28.96</v>
      </c>
      <c r="C12" s="161">
        <v>1.5300000000000011</v>
      </c>
      <c r="D12" s="162"/>
      <c r="E12" s="170">
        <v>1.22</v>
      </c>
      <c r="F12" s="163">
        <f t="shared" si="0"/>
        <v>79.73856209150321</v>
      </c>
      <c r="G12" s="164" t="s">
        <v>162</v>
      </c>
      <c r="H12" s="165">
        <v>6</v>
      </c>
      <c r="J12" s="188" t="s">
        <v>227</v>
      </c>
      <c r="K12" s="188">
        <v>0.01</v>
      </c>
      <c r="L12" s="188">
        <v>3000</v>
      </c>
      <c r="M12" s="188">
        <v>45.2</v>
      </c>
      <c r="N12" s="188">
        <v>1.9</v>
      </c>
      <c r="O12" s="188">
        <v>1.11</v>
      </c>
      <c r="P12" s="188">
        <v>2.3</v>
      </c>
      <c r="Q12" s="188">
        <v>5</v>
      </c>
      <c r="R12" s="167"/>
      <c r="S12" s="171"/>
    </row>
    <row r="13" spans="1:19" ht="12.75">
      <c r="A13" s="160">
        <v>28.96</v>
      </c>
      <c r="B13" s="160">
        <v>32</v>
      </c>
      <c r="C13" s="161">
        <v>3.039999999999999</v>
      </c>
      <c r="D13" s="162"/>
      <c r="E13" s="169">
        <v>2.55</v>
      </c>
      <c r="F13" s="163">
        <f t="shared" si="0"/>
        <v>83.88157894736844</v>
      </c>
      <c r="G13" s="164" t="s">
        <v>163</v>
      </c>
      <c r="H13" s="165">
        <v>6</v>
      </c>
      <c r="J13" s="188" t="s">
        <v>227</v>
      </c>
      <c r="K13" s="188">
        <v>0.02</v>
      </c>
      <c r="L13" s="188">
        <v>296</v>
      </c>
      <c r="M13" s="188">
        <v>8</v>
      </c>
      <c r="N13" s="188">
        <v>1.4</v>
      </c>
      <c r="O13" s="188">
        <v>0.22</v>
      </c>
      <c r="P13" s="188">
        <v>0.25</v>
      </c>
      <c r="Q13" s="188">
        <v>18</v>
      </c>
      <c r="R13" s="167"/>
      <c r="S13" s="171"/>
    </row>
    <row r="14" spans="1:19" ht="12.75">
      <c r="A14" s="160">
        <v>32</v>
      </c>
      <c r="B14" s="160">
        <v>35.05</v>
      </c>
      <c r="C14" s="161">
        <v>3.049999999999997</v>
      </c>
      <c r="D14" s="162"/>
      <c r="E14" s="160">
        <v>2.85</v>
      </c>
      <c r="F14" s="163">
        <f t="shared" si="0"/>
        <v>93.44262295081977</v>
      </c>
      <c r="G14" s="164" t="s">
        <v>164</v>
      </c>
      <c r="H14" s="165">
        <v>6</v>
      </c>
      <c r="J14" s="188">
        <v>0.01</v>
      </c>
      <c r="K14" s="188">
        <v>0.02</v>
      </c>
      <c r="L14" s="188">
        <v>283</v>
      </c>
      <c r="M14" s="188">
        <v>2.4</v>
      </c>
      <c r="N14" s="188">
        <v>1.1</v>
      </c>
      <c r="O14" s="188">
        <v>0.23</v>
      </c>
      <c r="P14" s="188">
        <v>0.22</v>
      </c>
      <c r="Q14" s="188">
        <v>3</v>
      </c>
      <c r="R14" s="167"/>
      <c r="S14" s="160"/>
    </row>
    <row r="15" spans="1:19" ht="12.75">
      <c r="A15" s="160">
        <v>35.05</v>
      </c>
      <c r="B15" s="160">
        <v>38.1</v>
      </c>
      <c r="C15" s="161">
        <v>3.0500000000000043</v>
      </c>
      <c r="D15" s="162"/>
      <c r="E15" s="160">
        <v>2.42</v>
      </c>
      <c r="F15" s="163">
        <f t="shared" si="0"/>
        <v>79.34426229508186</v>
      </c>
      <c r="G15" s="164" t="s">
        <v>165</v>
      </c>
      <c r="H15" s="165">
        <v>6</v>
      </c>
      <c r="J15" s="188" t="s">
        <v>227</v>
      </c>
      <c r="K15" s="188">
        <v>0.02</v>
      </c>
      <c r="L15" s="188">
        <v>112</v>
      </c>
      <c r="M15" s="188">
        <v>1.65</v>
      </c>
      <c r="N15" s="188">
        <v>1.1</v>
      </c>
      <c r="O15" s="188">
        <v>0.13</v>
      </c>
      <c r="P15" s="188">
        <v>0.19</v>
      </c>
      <c r="Q15" s="188">
        <v>2</v>
      </c>
      <c r="R15" s="167"/>
      <c r="S15" s="160"/>
    </row>
    <row r="16" spans="1:19" ht="12.75">
      <c r="A16" s="160">
        <v>38.1</v>
      </c>
      <c r="B16" s="160">
        <v>41.15</v>
      </c>
      <c r="C16" s="161">
        <v>3.049999999999997</v>
      </c>
      <c r="D16" s="162"/>
      <c r="E16" s="160">
        <v>3.04</v>
      </c>
      <c r="F16" s="163">
        <f t="shared" si="0"/>
        <v>99.67213114754108</v>
      </c>
      <c r="G16" s="164" t="s">
        <v>166</v>
      </c>
      <c r="H16" s="165">
        <v>6</v>
      </c>
      <c r="J16" s="188">
        <v>0.01</v>
      </c>
      <c r="K16" s="188">
        <v>0.03</v>
      </c>
      <c r="L16" s="188">
        <v>139</v>
      </c>
      <c r="M16" s="188">
        <v>3.84</v>
      </c>
      <c r="N16" s="188">
        <v>2.6</v>
      </c>
      <c r="O16" s="188">
        <v>0.27</v>
      </c>
      <c r="P16" s="188">
        <v>0.65</v>
      </c>
      <c r="Q16" s="188">
        <v>2</v>
      </c>
      <c r="R16" s="167"/>
      <c r="S16" s="160"/>
    </row>
    <row r="17" spans="1:19" ht="12.75">
      <c r="A17" s="160">
        <v>41.15</v>
      </c>
      <c r="B17" s="160">
        <v>43.28</v>
      </c>
      <c r="C17" s="161">
        <v>2.1300000000000026</v>
      </c>
      <c r="D17" s="162"/>
      <c r="E17" s="160">
        <v>1.4</v>
      </c>
      <c r="F17" s="163">
        <f t="shared" si="0"/>
        <v>65.72769953051635</v>
      </c>
      <c r="G17" s="164" t="s">
        <v>167</v>
      </c>
      <c r="H17" s="165">
        <v>6</v>
      </c>
      <c r="J17" s="188" t="s">
        <v>227</v>
      </c>
      <c r="K17" s="188">
        <v>0.05</v>
      </c>
      <c r="L17" s="188">
        <v>65</v>
      </c>
      <c r="M17" s="188">
        <v>0.57</v>
      </c>
      <c r="N17" s="188">
        <v>3.6</v>
      </c>
      <c r="O17" s="188">
        <v>0.31</v>
      </c>
      <c r="P17" s="188">
        <v>0.42</v>
      </c>
      <c r="Q17" s="188">
        <v>8</v>
      </c>
      <c r="R17" s="167"/>
      <c r="S17" s="160"/>
    </row>
    <row r="18" spans="1:19" ht="12.75">
      <c r="A18" s="160">
        <v>43.28</v>
      </c>
      <c r="B18" s="160">
        <v>45.73</v>
      </c>
      <c r="C18" s="161">
        <v>2.4499999999999957</v>
      </c>
      <c r="D18" s="162"/>
      <c r="E18" s="160">
        <v>2.44</v>
      </c>
      <c r="F18" s="163">
        <f t="shared" si="0"/>
        <v>99.59183673469406</v>
      </c>
      <c r="G18" s="164" t="s">
        <v>168</v>
      </c>
      <c r="H18" s="165">
        <v>6</v>
      </c>
      <c r="J18" s="188">
        <v>0.01</v>
      </c>
      <c r="K18" s="188">
        <v>0.03</v>
      </c>
      <c r="L18" s="188">
        <v>87</v>
      </c>
      <c r="M18" s="188">
        <v>0.6</v>
      </c>
      <c r="N18" s="188">
        <v>2.5</v>
      </c>
      <c r="O18" s="188">
        <v>0.28</v>
      </c>
      <c r="P18" s="188">
        <v>0.44</v>
      </c>
      <c r="Q18" s="188">
        <v>7</v>
      </c>
      <c r="R18" s="167"/>
      <c r="S18" s="171"/>
    </row>
    <row r="19" spans="1:19" ht="12.75">
      <c r="A19" s="160">
        <v>45.73</v>
      </c>
      <c r="B19" s="160">
        <v>48.77</v>
      </c>
      <c r="C19" s="161">
        <v>3.0400000000000063</v>
      </c>
      <c r="D19" s="162"/>
      <c r="E19" s="160">
        <v>2.91</v>
      </c>
      <c r="F19" s="163">
        <f t="shared" si="0"/>
        <v>95.72368421052613</v>
      </c>
      <c r="G19" s="164" t="s">
        <v>169</v>
      </c>
      <c r="H19" s="165">
        <v>6</v>
      </c>
      <c r="J19" s="188" t="s">
        <v>227</v>
      </c>
      <c r="K19" s="188">
        <v>0.03</v>
      </c>
      <c r="L19" s="188">
        <v>50.9</v>
      </c>
      <c r="M19" s="188">
        <v>0.55</v>
      </c>
      <c r="N19" s="188">
        <v>12</v>
      </c>
      <c r="O19" s="188">
        <v>0.91</v>
      </c>
      <c r="P19" s="188">
        <v>1.9</v>
      </c>
      <c r="Q19" s="188">
        <v>79</v>
      </c>
      <c r="R19" s="167"/>
      <c r="S19" s="160"/>
    </row>
    <row r="20" spans="1:19" ht="12.75">
      <c r="A20" s="160">
        <v>48.77</v>
      </c>
      <c r="B20" s="160">
        <v>51.82</v>
      </c>
      <c r="C20" s="161">
        <v>3.049999999999997</v>
      </c>
      <c r="D20" s="162"/>
      <c r="E20" s="160">
        <v>3.03</v>
      </c>
      <c r="F20" s="163">
        <f t="shared" si="0"/>
        <v>99.34426229508205</v>
      </c>
      <c r="G20" s="164" t="s">
        <v>170</v>
      </c>
      <c r="H20" s="165">
        <v>6</v>
      </c>
      <c r="J20" s="188" t="s">
        <v>227</v>
      </c>
      <c r="K20" s="188" t="s">
        <v>227</v>
      </c>
      <c r="L20" s="188">
        <v>9</v>
      </c>
      <c r="M20" s="188">
        <v>0.1</v>
      </c>
      <c r="N20" s="188">
        <v>14</v>
      </c>
      <c r="O20" s="188">
        <v>0.42</v>
      </c>
      <c r="P20" s="188">
        <v>1.14</v>
      </c>
      <c r="Q20" s="188">
        <v>65</v>
      </c>
      <c r="R20" s="167"/>
      <c r="S20" s="171"/>
    </row>
    <row r="21" spans="1:19" ht="12.75">
      <c r="A21" s="160">
        <v>51.82</v>
      </c>
      <c r="B21" s="160">
        <v>54.86</v>
      </c>
      <c r="C21" s="161">
        <v>3.039999999999999</v>
      </c>
      <c r="D21" s="162"/>
      <c r="E21" s="160">
        <v>3.04</v>
      </c>
      <c r="F21" s="163">
        <f t="shared" si="0"/>
        <v>100.00000000000003</v>
      </c>
      <c r="G21" s="164" t="s">
        <v>171</v>
      </c>
      <c r="H21" s="165">
        <v>6</v>
      </c>
      <c r="J21" s="188" t="s">
        <v>227</v>
      </c>
      <c r="K21" s="188" t="s">
        <v>227</v>
      </c>
      <c r="L21" s="188">
        <v>6.6</v>
      </c>
      <c r="M21" s="188">
        <v>0.1</v>
      </c>
      <c r="N21" s="188">
        <v>12.3</v>
      </c>
      <c r="O21" s="188">
        <v>0.41</v>
      </c>
      <c r="P21" s="188">
        <v>1.12</v>
      </c>
      <c r="Q21" s="188">
        <v>62</v>
      </c>
      <c r="R21" s="167"/>
      <c r="S21" s="171"/>
    </row>
    <row r="22" spans="1:19" ht="12.75">
      <c r="A22" s="160">
        <v>54.86</v>
      </c>
      <c r="B22" s="160">
        <v>57.91</v>
      </c>
      <c r="C22" s="161">
        <v>3.049999999999997</v>
      </c>
      <c r="D22" s="162"/>
      <c r="E22" s="160">
        <v>2.99</v>
      </c>
      <c r="F22" s="163">
        <f t="shared" si="0"/>
        <v>98.032786885246</v>
      </c>
      <c r="G22" s="164" t="s">
        <v>172</v>
      </c>
      <c r="H22" s="165">
        <v>6</v>
      </c>
      <c r="J22" s="188" t="s">
        <v>227</v>
      </c>
      <c r="K22" s="188" t="s">
        <v>227</v>
      </c>
      <c r="L22" s="188">
        <v>303</v>
      </c>
      <c r="M22" s="188">
        <v>0.6</v>
      </c>
      <c r="N22" s="188">
        <v>8.1</v>
      </c>
      <c r="O22" s="188">
        <v>0.65</v>
      </c>
      <c r="P22" s="188">
        <v>1.29</v>
      </c>
      <c r="Q22" s="188">
        <v>46</v>
      </c>
      <c r="R22" s="167"/>
      <c r="S22" s="160"/>
    </row>
    <row r="23" spans="1:19" ht="12.75">
      <c r="A23" s="160" t="s">
        <v>228</v>
      </c>
      <c r="B23" s="160" t="s">
        <v>228</v>
      </c>
      <c r="C23" s="160" t="s">
        <v>228</v>
      </c>
      <c r="D23" s="162"/>
      <c r="E23" s="160" t="s">
        <v>228</v>
      </c>
      <c r="F23" s="163" t="s">
        <v>228</v>
      </c>
      <c r="G23" s="164" t="s">
        <v>173</v>
      </c>
      <c r="H23" s="165">
        <v>6</v>
      </c>
      <c r="J23" s="188" t="s">
        <v>227</v>
      </c>
      <c r="K23" s="188" t="s">
        <v>227</v>
      </c>
      <c r="L23" s="188" t="s">
        <v>229</v>
      </c>
      <c r="M23" s="188">
        <v>0.01</v>
      </c>
      <c r="N23" s="188">
        <v>1.7</v>
      </c>
      <c r="O23" s="188" t="s">
        <v>263</v>
      </c>
      <c r="P23" s="188">
        <v>0.02</v>
      </c>
      <c r="Q23" s="188">
        <v>16</v>
      </c>
      <c r="R23" s="167"/>
      <c r="S23" s="160" t="s">
        <v>150</v>
      </c>
    </row>
    <row r="24" spans="1:19" ht="12.75">
      <c r="A24" s="160">
        <v>57.91</v>
      </c>
      <c r="B24" s="160">
        <v>60.96</v>
      </c>
      <c r="C24" s="161">
        <v>3.0500000000000043</v>
      </c>
      <c r="D24" s="162"/>
      <c r="E24" s="160">
        <v>2.89</v>
      </c>
      <c r="F24" s="163">
        <f t="shared" si="0"/>
        <v>94.75409836065562</v>
      </c>
      <c r="G24" s="164" t="s">
        <v>174</v>
      </c>
      <c r="H24" s="165">
        <v>7</v>
      </c>
      <c r="J24" s="188" t="s">
        <v>227</v>
      </c>
      <c r="K24" s="188">
        <v>0.83</v>
      </c>
      <c r="L24" s="188">
        <v>77</v>
      </c>
      <c r="M24" s="188">
        <v>1.11</v>
      </c>
      <c r="N24" s="188">
        <v>1050</v>
      </c>
      <c r="O24" s="188">
        <v>2.64</v>
      </c>
      <c r="P24" s="188">
        <v>1.78</v>
      </c>
      <c r="Q24" s="188">
        <v>1220</v>
      </c>
      <c r="R24" s="167"/>
      <c r="S24" s="160"/>
    </row>
    <row r="25" spans="1:19" ht="12.75">
      <c r="A25" s="160">
        <v>60.96</v>
      </c>
      <c r="B25" s="160">
        <v>64.01</v>
      </c>
      <c r="C25" s="161">
        <v>3.0500000000000043</v>
      </c>
      <c r="D25" s="162"/>
      <c r="E25" s="160">
        <v>2.84</v>
      </c>
      <c r="F25" s="163">
        <f t="shared" si="0"/>
        <v>93.11475409836052</v>
      </c>
      <c r="G25" s="164" t="s">
        <v>175</v>
      </c>
      <c r="H25" s="165">
        <v>7</v>
      </c>
      <c r="J25" s="188" t="s">
        <v>227</v>
      </c>
      <c r="K25" s="188">
        <v>5.7</v>
      </c>
      <c r="L25" s="188">
        <v>248</v>
      </c>
      <c r="M25" s="188">
        <v>13.2</v>
      </c>
      <c r="N25" s="188">
        <v>6690</v>
      </c>
      <c r="O25" s="188">
        <v>20.1</v>
      </c>
      <c r="P25" s="188">
        <v>6.56</v>
      </c>
      <c r="Q25" s="188">
        <v>12400</v>
      </c>
      <c r="R25" s="167"/>
      <c r="S25" s="160"/>
    </row>
    <row r="26" spans="1:19" ht="12.75">
      <c r="A26" s="160">
        <v>64.01</v>
      </c>
      <c r="B26" s="160">
        <v>67.06</v>
      </c>
      <c r="C26" s="161">
        <v>3.049999999999997</v>
      </c>
      <c r="D26" s="162"/>
      <c r="E26" s="160">
        <v>2.97</v>
      </c>
      <c r="F26" s="163">
        <f t="shared" si="0"/>
        <v>97.37704918032797</v>
      </c>
      <c r="G26" s="164" t="s">
        <v>176</v>
      </c>
      <c r="H26" s="165">
        <v>7</v>
      </c>
      <c r="J26" s="188" t="s">
        <v>227</v>
      </c>
      <c r="K26" s="188">
        <v>0.05</v>
      </c>
      <c r="L26" s="188">
        <v>457</v>
      </c>
      <c r="M26" s="188">
        <v>6.82</v>
      </c>
      <c r="N26" s="188">
        <v>2.9</v>
      </c>
      <c r="O26" s="188">
        <v>0.38</v>
      </c>
      <c r="P26" s="188">
        <v>0.33</v>
      </c>
      <c r="Q26" s="188">
        <v>3</v>
      </c>
      <c r="R26" s="167"/>
      <c r="S26" s="160"/>
    </row>
    <row r="27" spans="1:19" ht="12.75">
      <c r="A27" s="160">
        <v>67.06</v>
      </c>
      <c r="B27" s="160">
        <v>70.1</v>
      </c>
      <c r="C27" s="161">
        <v>3.039999999999992</v>
      </c>
      <c r="D27" s="162"/>
      <c r="E27" s="160">
        <v>2.96</v>
      </c>
      <c r="F27" s="163">
        <f t="shared" si="0"/>
        <v>97.36842105263183</v>
      </c>
      <c r="G27" s="164" t="s">
        <v>177</v>
      </c>
      <c r="H27" s="165">
        <v>7</v>
      </c>
      <c r="J27" s="188" t="s">
        <v>227</v>
      </c>
      <c r="K27" s="188">
        <v>0.07</v>
      </c>
      <c r="L27" s="188">
        <v>144</v>
      </c>
      <c r="M27" s="188">
        <v>12.8</v>
      </c>
      <c r="N27" s="188">
        <v>5.6</v>
      </c>
      <c r="O27" s="188">
        <v>0.49</v>
      </c>
      <c r="P27" s="188">
        <v>0.25</v>
      </c>
      <c r="Q27" s="188">
        <v>26</v>
      </c>
      <c r="R27" s="167"/>
      <c r="S27" s="171"/>
    </row>
    <row r="28" spans="1:19" ht="12.75">
      <c r="A28" s="160" t="s">
        <v>228</v>
      </c>
      <c r="B28" s="160" t="s">
        <v>228</v>
      </c>
      <c r="C28" s="160" t="s">
        <v>228</v>
      </c>
      <c r="D28" s="162"/>
      <c r="E28" s="160" t="s">
        <v>228</v>
      </c>
      <c r="F28" s="163" t="s">
        <v>228</v>
      </c>
      <c r="G28" s="164" t="s">
        <v>178</v>
      </c>
      <c r="H28" s="165">
        <v>7</v>
      </c>
      <c r="J28" s="188" t="s">
        <v>227</v>
      </c>
      <c r="K28" s="188">
        <v>0.27</v>
      </c>
      <c r="L28" s="188">
        <v>515</v>
      </c>
      <c r="M28" s="188">
        <v>37.3</v>
      </c>
      <c r="N28" s="188">
        <v>28.2</v>
      </c>
      <c r="O28" s="188">
        <v>2.97</v>
      </c>
      <c r="P28" s="188">
        <v>1.44</v>
      </c>
      <c r="Q28" s="188">
        <v>1990</v>
      </c>
      <c r="R28" s="167"/>
      <c r="S28" s="171" t="s">
        <v>150</v>
      </c>
    </row>
    <row r="29" spans="1:19" ht="12.75">
      <c r="A29" s="160">
        <v>70.1</v>
      </c>
      <c r="B29" s="160">
        <v>73.15</v>
      </c>
      <c r="C29" s="161">
        <v>3.0500000000000114</v>
      </c>
      <c r="D29" s="162"/>
      <c r="E29" s="160">
        <v>2.93</v>
      </c>
      <c r="F29" s="163">
        <f t="shared" si="0"/>
        <v>96.06557377049145</v>
      </c>
      <c r="G29" s="164" t="s">
        <v>179</v>
      </c>
      <c r="H29" s="165">
        <v>7</v>
      </c>
      <c r="J29" s="188" t="s">
        <v>227</v>
      </c>
      <c r="K29" s="188">
        <v>0.29</v>
      </c>
      <c r="L29" s="188">
        <v>125</v>
      </c>
      <c r="M29" s="188">
        <v>5.52</v>
      </c>
      <c r="N29" s="188">
        <v>14.8</v>
      </c>
      <c r="O29" s="188">
        <v>2</v>
      </c>
      <c r="P29" s="188">
        <v>0.68</v>
      </c>
      <c r="Q29" s="188">
        <v>3900</v>
      </c>
      <c r="R29" s="167"/>
      <c r="S29" s="160"/>
    </row>
    <row r="30" spans="1:19" ht="12.75">
      <c r="A30" s="160">
        <v>73.15</v>
      </c>
      <c r="B30" s="160">
        <v>76.2</v>
      </c>
      <c r="C30" s="161">
        <v>3.049999999999997</v>
      </c>
      <c r="D30" s="162"/>
      <c r="E30" s="160">
        <v>3.03</v>
      </c>
      <c r="F30" s="163">
        <f t="shared" si="0"/>
        <v>99.34426229508205</v>
      </c>
      <c r="G30" s="164" t="s">
        <v>180</v>
      </c>
      <c r="H30" s="165">
        <v>7</v>
      </c>
      <c r="J30" s="188" t="s">
        <v>227</v>
      </c>
      <c r="K30" s="188">
        <v>0.01</v>
      </c>
      <c r="L30" s="188" t="s">
        <v>229</v>
      </c>
      <c r="M30" s="188">
        <v>0.03</v>
      </c>
      <c r="N30" s="188">
        <v>1.5</v>
      </c>
      <c r="O30" s="188">
        <v>0.06</v>
      </c>
      <c r="P30" s="188" t="s">
        <v>255</v>
      </c>
      <c r="Q30" s="188">
        <v>45</v>
      </c>
      <c r="R30" s="167"/>
      <c r="S30" s="171"/>
    </row>
    <row r="31" spans="1:19" ht="12.75">
      <c r="A31" s="160">
        <v>76.2</v>
      </c>
      <c r="B31" s="160">
        <v>79.25</v>
      </c>
      <c r="C31" s="161">
        <v>3.049999999999997</v>
      </c>
      <c r="D31" s="162"/>
      <c r="E31" s="160">
        <v>2.89</v>
      </c>
      <c r="F31" s="163">
        <f t="shared" si="0"/>
        <v>94.75409836065583</v>
      </c>
      <c r="G31" s="164" t="s">
        <v>181</v>
      </c>
      <c r="H31" s="165">
        <v>7</v>
      </c>
      <c r="J31" s="188" t="s">
        <v>227</v>
      </c>
      <c r="K31" s="188">
        <v>0.52</v>
      </c>
      <c r="L31" s="188">
        <v>209</v>
      </c>
      <c r="M31" s="188">
        <v>17.1</v>
      </c>
      <c r="N31" s="188">
        <v>35.7</v>
      </c>
      <c r="O31" s="188">
        <v>3.96</v>
      </c>
      <c r="P31" s="188">
        <v>1.34</v>
      </c>
      <c r="Q31" s="188">
        <v>13800</v>
      </c>
      <c r="R31" s="167"/>
      <c r="S31" s="171"/>
    </row>
    <row r="32" spans="1:19" ht="12.75">
      <c r="A32" s="160" t="s">
        <v>228</v>
      </c>
      <c r="B32" s="160" t="s">
        <v>228</v>
      </c>
      <c r="C32" s="160" t="s">
        <v>228</v>
      </c>
      <c r="D32" s="162"/>
      <c r="E32" s="160" t="s">
        <v>228</v>
      </c>
      <c r="F32" s="163" t="s">
        <v>228</v>
      </c>
      <c r="G32" s="164" t="s">
        <v>182</v>
      </c>
      <c r="H32" s="165">
        <v>7</v>
      </c>
      <c r="J32" s="188">
        <v>0.05</v>
      </c>
      <c r="K32" s="188">
        <v>0.6</v>
      </c>
      <c r="L32" s="188">
        <v>1130</v>
      </c>
      <c r="M32" s="188">
        <v>37.1</v>
      </c>
      <c r="N32" s="188">
        <v>47</v>
      </c>
      <c r="O32" s="188">
        <v>5.18</v>
      </c>
      <c r="P32" s="188">
        <v>2.61</v>
      </c>
      <c r="Q32" s="188">
        <v>3610</v>
      </c>
      <c r="R32" s="167"/>
      <c r="S32" s="160" t="s">
        <v>230</v>
      </c>
    </row>
    <row r="33" spans="1:19" ht="12.75">
      <c r="A33" s="160">
        <v>79.25</v>
      </c>
      <c r="B33" s="160">
        <v>82.3</v>
      </c>
      <c r="C33" s="161">
        <v>3.049999999999997</v>
      </c>
      <c r="D33" s="162"/>
      <c r="E33" s="160">
        <v>3.05</v>
      </c>
      <c r="F33" s="163">
        <f t="shared" si="0"/>
        <v>100.00000000000009</v>
      </c>
      <c r="G33" s="164" t="s">
        <v>183</v>
      </c>
      <c r="H33" s="165">
        <v>7</v>
      </c>
      <c r="J33" s="188">
        <v>0.02</v>
      </c>
      <c r="K33" s="188">
        <v>0.46</v>
      </c>
      <c r="L33" s="188">
        <v>1220</v>
      </c>
      <c r="M33" s="188" t="s">
        <v>262</v>
      </c>
      <c r="N33" s="188">
        <v>42.6</v>
      </c>
      <c r="O33" s="188">
        <v>3.61</v>
      </c>
      <c r="P33" s="188">
        <v>1.9</v>
      </c>
      <c r="Q33" s="188">
        <v>3410</v>
      </c>
      <c r="R33" s="167"/>
      <c r="S33" s="160"/>
    </row>
    <row r="34" spans="1:19" ht="12.75">
      <c r="A34" s="160">
        <v>82.3</v>
      </c>
      <c r="B34" s="160">
        <v>85.34</v>
      </c>
      <c r="C34" s="161">
        <v>3.0400000000000063</v>
      </c>
      <c r="D34" s="162"/>
      <c r="E34" s="160">
        <v>2.86</v>
      </c>
      <c r="F34" s="163">
        <f t="shared" si="0"/>
        <v>94.07894736842086</v>
      </c>
      <c r="G34" s="164" t="s">
        <v>184</v>
      </c>
      <c r="H34" s="165">
        <v>7</v>
      </c>
      <c r="J34" s="188">
        <v>7.91</v>
      </c>
      <c r="K34" s="188">
        <v>0.45</v>
      </c>
      <c r="L34" s="188">
        <v>917</v>
      </c>
      <c r="M34" s="188">
        <v>6.22</v>
      </c>
      <c r="N34" s="188">
        <v>5</v>
      </c>
      <c r="O34" s="188">
        <v>17.8</v>
      </c>
      <c r="P34" s="188">
        <v>11.75</v>
      </c>
      <c r="Q34" s="188">
        <v>286</v>
      </c>
      <c r="R34" s="167"/>
      <c r="S34" s="166"/>
    </row>
    <row r="35" spans="1:19" ht="12.75">
      <c r="A35" s="160">
        <v>85.34</v>
      </c>
      <c r="B35" s="160">
        <v>88.39</v>
      </c>
      <c r="C35" s="161">
        <v>3.049999999999997</v>
      </c>
      <c r="D35" s="162"/>
      <c r="E35" s="160">
        <v>3.02</v>
      </c>
      <c r="F35" s="163">
        <f t="shared" si="0"/>
        <v>99.01639344262304</v>
      </c>
      <c r="G35" s="164" t="s">
        <v>185</v>
      </c>
      <c r="H35" s="165">
        <v>7</v>
      </c>
      <c r="J35" s="188">
        <v>0.48</v>
      </c>
      <c r="K35" s="188">
        <v>0.52</v>
      </c>
      <c r="L35" s="188">
        <v>445</v>
      </c>
      <c r="M35" s="188">
        <v>49</v>
      </c>
      <c r="N35" s="188">
        <v>27.6</v>
      </c>
      <c r="O35" s="188">
        <v>2.65</v>
      </c>
      <c r="P35" s="188">
        <v>3.3</v>
      </c>
      <c r="Q35" s="188">
        <v>5060</v>
      </c>
      <c r="R35" s="167"/>
      <c r="S35" s="166"/>
    </row>
    <row r="36" spans="1:19" ht="12.75">
      <c r="A36" s="160">
        <v>88.39</v>
      </c>
      <c r="B36" s="160">
        <v>91.44</v>
      </c>
      <c r="C36" s="161">
        <v>3.049999999999997</v>
      </c>
      <c r="D36" s="162"/>
      <c r="E36" s="160">
        <v>3.05</v>
      </c>
      <c r="F36" s="163">
        <f t="shared" si="0"/>
        <v>100.00000000000009</v>
      </c>
      <c r="G36" s="164" t="s">
        <v>186</v>
      </c>
      <c r="H36" s="165">
        <v>7</v>
      </c>
      <c r="J36" s="188">
        <v>0.02</v>
      </c>
      <c r="K36" s="188">
        <v>0.24</v>
      </c>
      <c r="L36" s="188">
        <v>143</v>
      </c>
      <c r="M36" s="188">
        <v>4.17</v>
      </c>
      <c r="N36" s="188">
        <v>16.7</v>
      </c>
      <c r="O36" s="188">
        <v>1.69</v>
      </c>
      <c r="P36" s="188">
        <v>1.06</v>
      </c>
      <c r="Q36" s="188">
        <v>243</v>
      </c>
      <c r="R36" s="167"/>
      <c r="S36" s="166"/>
    </row>
    <row r="37" spans="1:19" ht="12.75">
      <c r="A37" s="160">
        <v>91.44</v>
      </c>
      <c r="B37" s="160">
        <v>94.49</v>
      </c>
      <c r="C37" s="161">
        <v>3.049999999999997</v>
      </c>
      <c r="D37" s="162"/>
      <c r="E37" s="172">
        <v>3.02</v>
      </c>
      <c r="F37" s="163">
        <f t="shared" si="0"/>
        <v>99.01639344262304</v>
      </c>
      <c r="G37" s="164" t="s">
        <v>187</v>
      </c>
      <c r="H37" s="165">
        <v>7</v>
      </c>
      <c r="J37" s="188" t="s">
        <v>227</v>
      </c>
      <c r="K37" s="188">
        <v>0.22</v>
      </c>
      <c r="L37" s="188">
        <v>79</v>
      </c>
      <c r="M37" s="188">
        <v>2.44</v>
      </c>
      <c r="N37" s="188">
        <v>13.7</v>
      </c>
      <c r="O37" s="188">
        <v>2.04</v>
      </c>
      <c r="P37" s="188">
        <v>1.01</v>
      </c>
      <c r="Q37" s="188">
        <v>22</v>
      </c>
      <c r="R37" s="167"/>
      <c r="S37" s="166"/>
    </row>
    <row r="38" spans="1:19" ht="12.75">
      <c r="A38" s="160">
        <v>94.49</v>
      </c>
      <c r="B38" s="160">
        <v>97.54</v>
      </c>
      <c r="C38" s="161">
        <v>3.0500000000000114</v>
      </c>
      <c r="D38" s="162"/>
      <c r="E38" s="172">
        <v>3.03</v>
      </c>
      <c r="F38" s="163">
        <f t="shared" si="0"/>
        <v>99.34426229508159</v>
      </c>
      <c r="G38" s="164" t="s">
        <v>188</v>
      </c>
      <c r="H38" s="165">
        <v>7</v>
      </c>
      <c r="J38" s="188" t="s">
        <v>227</v>
      </c>
      <c r="K38" s="188">
        <v>0.13</v>
      </c>
      <c r="L38" s="188">
        <v>93</v>
      </c>
      <c r="M38" s="188">
        <v>1.72</v>
      </c>
      <c r="N38" s="188">
        <v>9.1</v>
      </c>
      <c r="O38" s="188">
        <v>1.27</v>
      </c>
      <c r="P38" s="188">
        <v>0.72</v>
      </c>
      <c r="Q38" s="188">
        <v>12</v>
      </c>
      <c r="R38" s="167"/>
      <c r="S38" s="166"/>
    </row>
    <row r="39" spans="1:19" ht="12.75">
      <c r="A39" s="160">
        <v>97.54</v>
      </c>
      <c r="B39" s="160">
        <v>100.58</v>
      </c>
      <c r="C39" s="161">
        <v>3.039999999999992</v>
      </c>
      <c r="D39" s="162"/>
      <c r="E39" s="172">
        <v>3.04</v>
      </c>
      <c r="F39" s="163">
        <f t="shared" si="0"/>
        <v>100.00000000000027</v>
      </c>
      <c r="G39" s="164" t="s">
        <v>189</v>
      </c>
      <c r="H39" s="165">
        <v>7</v>
      </c>
      <c r="J39" s="188">
        <v>0.01</v>
      </c>
      <c r="K39" s="188">
        <v>0.5</v>
      </c>
      <c r="L39" s="188">
        <v>62</v>
      </c>
      <c r="M39" s="188">
        <v>1.3</v>
      </c>
      <c r="N39" s="188">
        <v>27.8</v>
      </c>
      <c r="O39" s="188">
        <v>4.03</v>
      </c>
      <c r="P39" s="188">
        <v>1.2</v>
      </c>
      <c r="Q39" s="188">
        <v>2130</v>
      </c>
      <c r="R39" s="167"/>
      <c r="S39" s="166"/>
    </row>
    <row r="40" spans="1:19" ht="12.75">
      <c r="A40" s="160">
        <v>100.58</v>
      </c>
      <c r="B40" s="160">
        <v>103.63</v>
      </c>
      <c r="C40" s="161">
        <v>3.049999999999997</v>
      </c>
      <c r="D40" s="162"/>
      <c r="E40" s="172">
        <v>2.82</v>
      </c>
      <c r="F40" s="163">
        <f t="shared" si="0"/>
        <v>92.45901639344271</v>
      </c>
      <c r="G40" s="164" t="s">
        <v>190</v>
      </c>
      <c r="H40" s="165">
        <v>7</v>
      </c>
      <c r="J40" s="188" t="s">
        <v>227</v>
      </c>
      <c r="K40" s="188">
        <v>0.27</v>
      </c>
      <c r="L40" s="188">
        <v>40</v>
      </c>
      <c r="M40" s="188">
        <v>0.77</v>
      </c>
      <c r="N40" s="188">
        <v>18.5</v>
      </c>
      <c r="O40" s="188">
        <v>2.77</v>
      </c>
      <c r="P40" s="188">
        <v>0.97</v>
      </c>
      <c r="Q40" s="188">
        <v>12</v>
      </c>
      <c r="R40" s="167"/>
      <c r="S40" s="173"/>
    </row>
    <row r="41" spans="1:19" ht="12.75">
      <c r="A41" s="160">
        <v>100.58</v>
      </c>
      <c r="B41" s="160">
        <v>103.63</v>
      </c>
      <c r="C41" s="161">
        <v>3.049999999999997</v>
      </c>
      <c r="D41" s="162"/>
      <c r="E41" s="172">
        <v>2.82</v>
      </c>
      <c r="F41" s="163">
        <f t="shared" si="0"/>
        <v>92.45901639344271</v>
      </c>
      <c r="G41" s="164" t="s">
        <v>191</v>
      </c>
      <c r="H41" s="165">
        <v>7</v>
      </c>
      <c r="J41" s="188" t="s">
        <v>227</v>
      </c>
      <c r="K41" s="188">
        <v>0.16</v>
      </c>
      <c r="L41" s="188">
        <v>68</v>
      </c>
      <c r="M41" s="188">
        <v>1.13</v>
      </c>
      <c r="N41" s="188">
        <v>10.1</v>
      </c>
      <c r="O41" s="188">
        <v>1.7</v>
      </c>
      <c r="P41" s="188">
        <v>0.68</v>
      </c>
      <c r="Q41" s="188">
        <v>50</v>
      </c>
      <c r="R41" s="167"/>
      <c r="S41" s="166" t="s">
        <v>151</v>
      </c>
    </row>
    <row r="42" spans="1:19" ht="12.75">
      <c r="A42" s="160">
        <v>103.63</v>
      </c>
      <c r="B42" s="160">
        <v>106.68</v>
      </c>
      <c r="C42" s="161">
        <v>3.0500000000000114</v>
      </c>
      <c r="D42" s="162"/>
      <c r="E42" s="172">
        <v>2.89</v>
      </c>
      <c r="F42" s="163">
        <f t="shared" si="0"/>
        <v>94.75409836065539</v>
      </c>
      <c r="G42" s="164" t="s">
        <v>192</v>
      </c>
      <c r="H42" s="165">
        <v>7</v>
      </c>
      <c r="J42" s="188" t="s">
        <v>227</v>
      </c>
      <c r="K42" s="188">
        <v>0.24</v>
      </c>
      <c r="L42" s="188">
        <v>107</v>
      </c>
      <c r="M42" s="188">
        <v>2.7</v>
      </c>
      <c r="N42" s="188">
        <v>210</v>
      </c>
      <c r="O42" s="188">
        <v>2.28</v>
      </c>
      <c r="P42" s="188">
        <v>1.25</v>
      </c>
      <c r="Q42" s="188">
        <v>367</v>
      </c>
      <c r="R42" s="167"/>
      <c r="S42" s="166"/>
    </row>
    <row r="43" spans="1:19" ht="12.75">
      <c r="A43" s="160">
        <v>106.68</v>
      </c>
      <c r="B43" s="160">
        <v>109.73</v>
      </c>
      <c r="C43" s="161">
        <v>3.049999999999997</v>
      </c>
      <c r="D43" s="162"/>
      <c r="E43" s="172">
        <v>3.05</v>
      </c>
      <c r="F43" s="163">
        <f t="shared" si="0"/>
        <v>100.00000000000009</v>
      </c>
      <c r="G43" s="164" t="s">
        <v>193</v>
      </c>
      <c r="H43" s="165">
        <v>7</v>
      </c>
      <c r="J43" s="188" t="s">
        <v>227</v>
      </c>
      <c r="K43" s="188">
        <v>0.39</v>
      </c>
      <c r="L43" s="188">
        <v>127</v>
      </c>
      <c r="M43" s="188">
        <v>3.09</v>
      </c>
      <c r="N43" s="188">
        <v>423</v>
      </c>
      <c r="O43" s="188">
        <v>3.64</v>
      </c>
      <c r="P43" s="188">
        <v>1.82</v>
      </c>
      <c r="Q43" s="188">
        <v>471</v>
      </c>
      <c r="R43" s="167"/>
      <c r="S43" s="166"/>
    </row>
    <row r="44" spans="1:19" ht="12.75">
      <c r="A44" s="160">
        <v>109.73</v>
      </c>
      <c r="B44" s="160">
        <v>112.78</v>
      </c>
      <c r="C44" s="161">
        <v>3.049999999999997</v>
      </c>
      <c r="D44" s="162"/>
      <c r="E44" s="172">
        <v>2.97</v>
      </c>
      <c r="F44" s="163">
        <f t="shared" si="0"/>
        <v>97.37704918032797</v>
      </c>
      <c r="G44" s="164" t="s">
        <v>194</v>
      </c>
      <c r="H44" s="165">
        <v>7</v>
      </c>
      <c r="J44" s="188">
        <v>0.01</v>
      </c>
      <c r="K44" s="188">
        <v>0.75</v>
      </c>
      <c r="L44" s="188">
        <v>184</v>
      </c>
      <c r="M44" s="188">
        <v>3.24</v>
      </c>
      <c r="N44" s="188">
        <v>746</v>
      </c>
      <c r="O44" s="188">
        <v>3.07</v>
      </c>
      <c r="P44" s="188">
        <v>2.45</v>
      </c>
      <c r="Q44" s="188">
        <v>97</v>
      </c>
      <c r="R44" s="167"/>
      <c r="S44" s="166"/>
    </row>
    <row r="45" spans="1:19" ht="12.75">
      <c r="A45" s="160">
        <v>112.78</v>
      </c>
      <c r="B45" s="160">
        <v>115.82</v>
      </c>
      <c r="C45" s="161">
        <v>3.039999999999992</v>
      </c>
      <c r="D45" s="162"/>
      <c r="E45" s="172">
        <v>3.04</v>
      </c>
      <c r="F45" s="163">
        <f t="shared" si="0"/>
        <v>100.00000000000027</v>
      </c>
      <c r="G45" s="164" t="s">
        <v>195</v>
      </c>
      <c r="H45" s="165">
        <v>7</v>
      </c>
      <c r="J45" s="188">
        <v>0.01</v>
      </c>
      <c r="K45" s="188">
        <v>0.62</v>
      </c>
      <c r="L45" s="188">
        <v>86</v>
      </c>
      <c r="M45" s="188">
        <v>4.49</v>
      </c>
      <c r="N45" s="188">
        <v>331</v>
      </c>
      <c r="O45" s="188">
        <v>5.61</v>
      </c>
      <c r="P45" s="188">
        <v>2.19</v>
      </c>
      <c r="Q45" s="188">
        <v>3600</v>
      </c>
      <c r="R45" s="167"/>
      <c r="S45" s="173"/>
    </row>
    <row r="46" spans="1:19" ht="12.75">
      <c r="A46" s="160">
        <v>115.82</v>
      </c>
      <c r="B46" s="160">
        <v>118.87</v>
      </c>
      <c r="C46" s="161">
        <v>3.0500000000000114</v>
      </c>
      <c r="D46" s="162"/>
      <c r="E46" s="172">
        <v>3.05</v>
      </c>
      <c r="F46" s="163">
        <f t="shared" si="0"/>
        <v>99.99999999999962</v>
      </c>
      <c r="G46" s="164" t="s">
        <v>196</v>
      </c>
      <c r="H46" s="165">
        <v>7</v>
      </c>
      <c r="J46" s="188">
        <v>0.01</v>
      </c>
      <c r="K46" s="188">
        <v>25.7</v>
      </c>
      <c r="L46" s="188">
        <v>340</v>
      </c>
      <c r="M46" s="188">
        <v>40.7</v>
      </c>
      <c r="N46" s="188">
        <v>32800</v>
      </c>
      <c r="O46" s="188">
        <v>142.5</v>
      </c>
      <c r="P46" s="188">
        <v>9.68</v>
      </c>
      <c r="Q46" s="188">
        <v>57400</v>
      </c>
      <c r="R46" s="167"/>
      <c r="S46" s="166"/>
    </row>
    <row r="47" spans="1:19" ht="12.75">
      <c r="A47" s="160">
        <v>118.87</v>
      </c>
      <c r="B47" s="160">
        <v>121.92</v>
      </c>
      <c r="C47" s="161">
        <v>3.049999999999997</v>
      </c>
      <c r="D47" s="162"/>
      <c r="E47" s="172">
        <v>2.84</v>
      </c>
      <c r="F47" s="163">
        <f t="shared" si="0"/>
        <v>93.11475409836075</v>
      </c>
      <c r="G47" s="164" t="s">
        <v>197</v>
      </c>
      <c r="H47" s="165">
        <v>7</v>
      </c>
      <c r="J47" s="188" t="s">
        <v>227</v>
      </c>
      <c r="K47" s="188">
        <v>1.57</v>
      </c>
      <c r="L47" s="188">
        <v>63</v>
      </c>
      <c r="M47" s="188">
        <v>2.81</v>
      </c>
      <c r="N47" s="188">
        <v>2040</v>
      </c>
      <c r="O47" s="188">
        <v>7.2</v>
      </c>
      <c r="P47" s="188">
        <v>1.72</v>
      </c>
      <c r="Q47" s="188">
        <v>3720</v>
      </c>
      <c r="R47" s="167"/>
      <c r="S47" s="166"/>
    </row>
    <row r="48" spans="1:19" ht="12.75">
      <c r="A48" s="160">
        <v>121.92</v>
      </c>
      <c r="B48" s="160">
        <v>124.97</v>
      </c>
      <c r="C48" s="161">
        <v>3.049999999999997</v>
      </c>
      <c r="D48" s="162"/>
      <c r="E48" s="172">
        <v>2.95</v>
      </c>
      <c r="F48" s="163">
        <f t="shared" si="0"/>
        <v>96.72131147540993</v>
      </c>
      <c r="G48" s="164" t="s">
        <v>198</v>
      </c>
      <c r="H48" s="165">
        <v>7</v>
      </c>
      <c r="J48" s="188" t="s">
        <v>227</v>
      </c>
      <c r="K48" s="188">
        <v>0.28</v>
      </c>
      <c r="L48" s="188">
        <v>40</v>
      </c>
      <c r="M48" s="188">
        <v>0.88</v>
      </c>
      <c r="N48" s="188">
        <v>296</v>
      </c>
      <c r="O48" s="188">
        <v>2.08</v>
      </c>
      <c r="P48" s="188">
        <v>0.63</v>
      </c>
      <c r="Q48" s="188">
        <v>390</v>
      </c>
      <c r="R48" s="167"/>
      <c r="S48" s="166"/>
    </row>
    <row r="49" spans="1:19" ht="12.75">
      <c r="A49" s="160">
        <v>124.97</v>
      </c>
      <c r="B49" s="160">
        <v>128.02</v>
      </c>
      <c r="C49" s="161">
        <v>3.0500000000000114</v>
      </c>
      <c r="D49" s="162"/>
      <c r="E49" s="172">
        <v>3</v>
      </c>
      <c r="F49" s="163">
        <f t="shared" si="0"/>
        <v>98.36065573770455</v>
      </c>
      <c r="G49" s="164" t="s">
        <v>199</v>
      </c>
      <c r="H49" s="165">
        <v>7</v>
      </c>
      <c r="J49" s="188">
        <v>0.01</v>
      </c>
      <c r="K49" s="188">
        <v>1.3</v>
      </c>
      <c r="L49" s="188">
        <v>85</v>
      </c>
      <c r="M49" s="188">
        <v>2.65</v>
      </c>
      <c r="N49" s="188">
        <v>1620</v>
      </c>
      <c r="O49" s="188">
        <v>6.2</v>
      </c>
      <c r="P49" s="188">
        <v>2.19</v>
      </c>
      <c r="Q49" s="188">
        <v>3560</v>
      </c>
      <c r="R49" s="167"/>
      <c r="S49" s="166"/>
    </row>
    <row r="50" spans="1:19" ht="12.75">
      <c r="A50" s="160">
        <v>128.02</v>
      </c>
      <c r="B50" s="160">
        <v>131.06</v>
      </c>
      <c r="C50" s="161">
        <v>3.039999999999992</v>
      </c>
      <c r="D50" s="162"/>
      <c r="E50" s="172">
        <v>2.92</v>
      </c>
      <c r="F50" s="163">
        <f t="shared" si="0"/>
        <v>96.05263157894763</v>
      </c>
      <c r="G50" s="164" t="s">
        <v>200</v>
      </c>
      <c r="H50" s="165">
        <v>7</v>
      </c>
      <c r="J50" s="188">
        <v>0.02</v>
      </c>
      <c r="K50" s="188">
        <v>5.37</v>
      </c>
      <c r="L50" s="188">
        <v>218</v>
      </c>
      <c r="M50" s="188">
        <v>4.23</v>
      </c>
      <c r="N50" s="188">
        <v>6960</v>
      </c>
      <c r="O50" s="188">
        <v>17</v>
      </c>
      <c r="P50" s="188">
        <v>7.65</v>
      </c>
      <c r="Q50" s="188">
        <v>1120</v>
      </c>
      <c r="R50" s="167"/>
      <c r="S50" s="166"/>
    </row>
    <row r="51" spans="1:19" ht="12.75">
      <c r="A51" s="160">
        <v>131.06</v>
      </c>
      <c r="B51" s="160">
        <v>134.11</v>
      </c>
      <c r="C51" s="161">
        <v>3.0500000000000114</v>
      </c>
      <c r="D51" s="162"/>
      <c r="E51" s="172">
        <v>2.97</v>
      </c>
      <c r="F51" s="163">
        <f t="shared" si="0"/>
        <v>97.37704918032752</v>
      </c>
      <c r="G51" s="164" t="s">
        <v>201</v>
      </c>
      <c r="H51" s="165">
        <v>7</v>
      </c>
      <c r="J51" s="188" t="s">
        <v>227</v>
      </c>
      <c r="K51" s="188">
        <v>3.99</v>
      </c>
      <c r="L51" s="188">
        <v>128</v>
      </c>
      <c r="M51" s="188">
        <v>3.74</v>
      </c>
      <c r="N51" s="188">
        <v>5210</v>
      </c>
      <c r="O51" s="188">
        <v>11.7</v>
      </c>
      <c r="P51" s="188">
        <v>4.7</v>
      </c>
      <c r="Q51" s="188">
        <v>2000</v>
      </c>
      <c r="R51" s="167"/>
      <c r="S51" s="166"/>
    </row>
    <row r="52" spans="1:19" ht="12.75">
      <c r="A52" s="160" t="s">
        <v>228</v>
      </c>
      <c r="B52" s="160" t="s">
        <v>228</v>
      </c>
      <c r="C52" s="160" t="s">
        <v>228</v>
      </c>
      <c r="D52" s="162"/>
      <c r="E52" s="160" t="s">
        <v>228</v>
      </c>
      <c r="F52" s="163" t="s">
        <v>228</v>
      </c>
      <c r="G52" s="164" t="s">
        <v>202</v>
      </c>
      <c r="H52" s="165">
        <v>7</v>
      </c>
      <c r="J52" s="188" t="s">
        <v>227</v>
      </c>
      <c r="K52" s="188">
        <v>7.27</v>
      </c>
      <c r="L52" s="188">
        <v>128</v>
      </c>
      <c r="M52" s="188">
        <v>3.58</v>
      </c>
      <c r="N52" s="188">
        <v>9920</v>
      </c>
      <c r="O52" s="188">
        <v>18.3</v>
      </c>
      <c r="P52" s="188">
        <v>4.62</v>
      </c>
      <c r="Q52" s="188">
        <v>687</v>
      </c>
      <c r="R52" s="167"/>
      <c r="S52" s="166" t="s">
        <v>231</v>
      </c>
    </row>
    <row r="53" spans="1:19" ht="12.75">
      <c r="A53" s="160">
        <v>134.11</v>
      </c>
      <c r="B53" s="160">
        <v>137.16</v>
      </c>
      <c r="C53" s="161">
        <v>3.049999999999983</v>
      </c>
      <c r="D53" s="162"/>
      <c r="E53" s="172">
        <v>2.91</v>
      </c>
      <c r="F53" s="163">
        <f t="shared" si="0"/>
        <v>95.40983606557431</v>
      </c>
      <c r="G53" s="164" t="s">
        <v>203</v>
      </c>
      <c r="H53" s="165">
        <v>7</v>
      </c>
      <c r="J53" s="188">
        <v>0.02</v>
      </c>
      <c r="K53" s="188">
        <v>1.99</v>
      </c>
      <c r="L53" s="188">
        <v>135</v>
      </c>
      <c r="M53" s="188">
        <v>2.93</v>
      </c>
      <c r="N53" s="188">
        <v>2260</v>
      </c>
      <c r="O53" s="188">
        <v>6.25</v>
      </c>
      <c r="P53" s="188">
        <v>3.77</v>
      </c>
      <c r="Q53" s="188">
        <v>1280</v>
      </c>
      <c r="R53" s="167"/>
      <c r="S53" s="166"/>
    </row>
    <row r="54" spans="1:19" ht="12.75">
      <c r="A54" s="160">
        <v>137.16</v>
      </c>
      <c r="B54" s="160">
        <v>140.21</v>
      </c>
      <c r="C54" s="161">
        <v>3.0500000000000114</v>
      </c>
      <c r="D54" s="162"/>
      <c r="E54" s="172">
        <v>2.66</v>
      </c>
      <c r="F54" s="163">
        <f t="shared" si="0"/>
        <v>87.21311475409804</v>
      </c>
      <c r="G54" s="164" t="s">
        <v>204</v>
      </c>
      <c r="H54" s="165">
        <v>7</v>
      </c>
      <c r="J54" s="188">
        <v>1.14</v>
      </c>
      <c r="K54" s="188">
        <v>0.7</v>
      </c>
      <c r="L54" s="188">
        <v>265</v>
      </c>
      <c r="M54" s="188">
        <v>2.29</v>
      </c>
      <c r="N54" s="188">
        <v>20.5</v>
      </c>
      <c r="O54" s="188">
        <v>13.7</v>
      </c>
      <c r="P54" s="188">
        <v>1.83</v>
      </c>
      <c r="Q54" s="188">
        <v>469</v>
      </c>
      <c r="R54" s="167"/>
      <c r="S54" s="173"/>
    </row>
    <row r="55" spans="1:19" ht="12.75">
      <c r="A55" s="160">
        <v>140.21</v>
      </c>
      <c r="B55" s="160">
        <v>144.78</v>
      </c>
      <c r="C55" s="161">
        <v>4.569999999999993</v>
      </c>
      <c r="D55" s="162"/>
      <c r="E55" s="172">
        <f>1.33+2.86</f>
        <v>4.1899999999999995</v>
      </c>
      <c r="F55" s="163">
        <f t="shared" si="0"/>
        <v>91.6849015317288</v>
      </c>
      <c r="G55" s="164" t="s">
        <v>205</v>
      </c>
      <c r="H55" s="165">
        <v>7</v>
      </c>
      <c r="J55" s="188" t="s">
        <v>227</v>
      </c>
      <c r="K55" s="188">
        <v>0.77</v>
      </c>
      <c r="L55" s="188">
        <v>59</v>
      </c>
      <c r="M55" s="188">
        <v>0.84</v>
      </c>
      <c r="N55" s="188">
        <v>1060</v>
      </c>
      <c r="O55" s="188">
        <v>2.46</v>
      </c>
      <c r="P55" s="188">
        <v>0.93</v>
      </c>
      <c r="Q55" s="188">
        <v>615</v>
      </c>
      <c r="R55" s="167"/>
      <c r="S55" s="166"/>
    </row>
    <row r="56" spans="1:19" ht="12.75">
      <c r="A56" s="160">
        <v>144.78</v>
      </c>
      <c r="B56" s="160">
        <v>147.83</v>
      </c>
      <c r="C56" s="161">
        <v>3.0500000000000114</v>
      </c>
      <c r="D56" s="162"/>
      <c r="E56" s="172">
        <v>2.94</v>
      </c>
      <c r="F56" s="163">
        <f t="shared" si="0"/>
        <v>96.39344262295046</v>
      </c>
      <c r="G56" s="164" t="s">
        <v>206</v>
      </c>
      <c r="H56" s="165">
        <v>7</v>
      </c>
      <c r="J56" s="188" t="s">
        <v>227</v>
      </c>
      <c r="K56" s="188">
        <v>0.75</v>
      </c>
      <c r="L56" s="188">
        <v>226</v>
      </c>
      <c r="M56" s="188">
        <v>6.91</v>
      </c>
      <c r="N56" s="188">
        <v>296</v>
      </c>
      <c r="O56" s="188">
        <v>4.45</v>
      </c>
      <c r="P56" s="188">
        <v>1.69</v>
      </c>
      <c r="Q56" s="188">
        <v>5050</v>
      </c>
      <c r="R56" s="167"/>
      <c r="S56" s="166"/>
    </row>
    <row r="57" spans="1:19" ht="12.75">
      <c r="A57" s="160" t="s">
        <v>228</v>
      </c>
      <c r="B57" s="160" t="s">
        <v>228</v>
      </c>
      <c r="C57" s="160" t="s">
        <v>228</v>
      </c>
      <c r="D57" s="162"/>
      <c r="E57" s="160" t="s">
        <v>228</v>
      </c>
      <c r="F57" s="163" t="s">
        <v>228</v>
      </c>
      <c r="G57" s="164" t="s">
        <v>207</v>
      </c>
      <c r="H57" s="165">
        <v>7</v>
      </c>
      <c r="J57" s="188">
        <v>0.02</v>
      </c>
      <c r="K57" s="188">
        <v>5.1</v>
      </c>
      <c r="L57" s="188">
        <v>81</v>
      </c>
      <c r="M57" s="188">
        <v>16.5</v>
      </c>
      <c r="N57" s="188">
        <v>4300</v>
      </c>
      <c r="O57" s="188">
        <v>32.9</v>
      </c>
      <c r="P57" s="188">
        <v>3.39</v>
      </c>
      <c r="Q57" s="188">
        <v>29800</v>
      </c>
      <c r="R57" s="167"/>
      <c r="S57" s="166" t="s">
        <v>150</v>
      </c>
    </row>
    <row r="58" spans="1:19" ht="12.75">
      <c r="A58" s="160">
        <v>147.83</v>
      </c>
      <c r="B58" s="160">
        <v>150.88</v>
      </c>
      <c r="C58" s="161">
        <v>3.049999999999983</v>
      </c>
      <c r="D58" s="162"/>
      <c r="E58" s="172">
        <v>3.05</v>
      </c>
      <c r="F58" s="163">
        <f t="shared" si="0"/>
        <v>100.00000000000055</v>
      </c>
      <c r="G58" s="164" t="s">
        <v>208</v>
      </c>
      <c r="H58" s="165">
        <v>7</v>
      </c>
      <c r="J58" s="188">
        <v>0.02</v>
      </c>
      <c r="K58" s="188">
        <v>8.16</v>
      </c>
      <c r="L58" s="188">
        <v>116</v>
      </c>
      <c r="M58" s="188">
        <v>18.7</v>
      </c>
      <c r="N58" s="188">
        <v>9420</v>
      </c>
      <c r="O58" s="188">
        <v>44.7</v>
      </c>
      <c r="P58" s="188">
        <v>6.33</v>
      </c>
      <c r="Q58" s="188">
        <v>40400</v>
      </c>
      <c r="R58" s="167"/>
      <c r="S58" s="166"/>
    </row>
    <row r="59" spans="1:19" ht="12.75">
      <c r="A59" s="160">
        <v>150.88</v>
      </c>
      <c r="B59" s="160">
        <v>153.92</v>
      </c>
      <c r="C59" s="161">
        <v>3.039999999999992</v>
      </c>
      <c r="D59" s="162"/>
      <c r="E59" s="172">
        <v>3.01</v>
      </c>
      <c r="F59" s="163">
        <f t="shared" si="0"/>
        <v>99.01315789473709</v>
      </c>
      <c r="G59" s="164" t="s">
        <v>209</v>
      </c>
      <c r="H59" s="174">
        <v>7</v>
      </c>
      <c r="J59" s="188" t="s">
        <v>227</v>
      </c>
      <c r="K59" s="188">
        <v>0.03</v>
      </c>
      <c r="L59" s="188" t="s">
        <v>229</v>
      </c>
      <c r="M59" s="188">
        <v>0.07</v>
      </c>
      <c r="N59" s="188">
        <v>20.4</v>
      </c>
      <c r="O59" s="188">
        <v>0.23</v>
      </c>
      <c r="P59" s="188">
        <v>0.03</v>
      </c>
      <c r="Q59" s="188">
        <v>87</v>
      </c>
      <c r="R59" s="167"/>
      <c r="S59" s="166"/>
    </row>
    <row r="60" spans="1:19" ht="12.75">
      <c r="A60" s="160">
        <v>153.92</v>
      </c>
      <c r="B60" s="160">
        <v>156.97</v>
      </c>
      <c r="C60" s="161">
        <v>3.0500000000000114</v>
      </c>
      <c r="D60" s="162"/>
      <c r="E60" s="172">
        <v>3.05</v>
      </c>
      <c r="F60" s="163">
        <f t="shared" si="0"/>
        <v>99.99999999999962</v>
      </c>
      <c r="G60" s="164" t="s">
        <v>210</v>
      </c>
      <c r="H60" s="174">
        <v>8</v>
      </c>
      <c r="J60" s="188">
        <v>0.01</v>
      </c>
      <c r="K60" s="188">
        <v>3.78</v>
      </c>
      <c r="L60" s="188">
        <v>84</v>
      </c>
      <c r="M60" s="188">
        <v>14.1</v>
      </c>
      <c r="N60" s="188">
        <v>3460</v>
      </c>
      <c r="O60" s="188">
        <v>24.9</v>
      </c>
      <c r="P60" s="188">
        <v>3.86</v>
      </c>
      <c r="Q60" s="188">
        <v>25800</v>
      </c>
      <c r="R60" s="167"/>
      <c r="S60" s="173"/>
    </row>
    <row r="61" spans="1:19" ht="12.75">
      <c r="A61" s="160">
        <v>156.97</v>
      </c>
      <c r="B61" s="160">
        <v>160.02</v>
      </c>
      <c r="C61" s="161">
        <v>3.0500000000000114</v>
      </c>
      <c r="D61" s="162"/>
      <c r="E61" s="172">
        <v>3.05</v>
      </c>
      <c r="F61" s="163">
        <f t="shared" si="0"/>
        <v>99.99999999999962</v>
      </c>
      <c r="G61" s="164" t="s">
        <v>211</v>
      </c>
      <c r="H61" s="174">
        <v>8</v>
      </c>
      <c r="J61" s="188" t="s">
        <v>227</v>
      </c>
      <c r="K61" s="188">
        <v>4.3</v>
      </c>
      <c r="L61" s="188">
        <v>41</v>
      </c>
      <c r="M61" s="188">
        <v>17.9</v>
      </c>
      <c r="N61" s="188">
        <v>2840</v>
      </c>
      <c r="O61" s="188">
        <v>35.9</v>
      </c>
      <c r="P61" s="188">
        <v>1.85</v>
      </c>
      <c r="Q61" s="188">
        <v>51000</v>
      </c>
      <c r="R61" s="167"/>
      <c r="S61" s="166"/>
    </row>
    <row r="62" spans="1:19" ht="12.75">
      <c r="A62" s="160">
        <v>160.02</v>
      </c>
      <c r="B62" s="160">
        <v>163.07</v>
      </c>
      <c r="C62" s="161">
        <v>3.049999999999983</v>
      </c>
      <c r="D62" s="162"/>
      <c r="E62" s="172">
        <v>3.03</v>
      </c>
      <c r="F62" s="163">
        <f t="shared" si="0"/>
        <v>99.34426229508252</v>
      </c>
      <c r="G62" s="164" t="s">
        <v>212</v>
      </c>
      <c r="H62" s="174">
        <v>8</v>
      </c>
      <c r="J62" s="188" t="s">
        <v>227</v>
      </c>
      <c r="K62" s="188">
        <v>1.91</v>
      </c>
      <c r="L62" s="188">
        <v>34</v>
      </c>
      <c r="M62" s="188">
        <v>6.31</v>
      </c>
      <c r="N62" s="188">
        <v>2160</v>
      </c>
      <c r="O62" s="188">
        <v>7.68</v>
      </c>
      <c r="P62" s="188">
        <v>1.82</v>
      </c>
      <c r="Q62" s="188">
        <v>4680</v>
      </c>
      <c r="R62" s="167"/>
      <c r="S62" s="166"/>
    </row>
    <row r="63" spans="1:19" ht="12.75">
      <c r="A63" s="160">
        <v>160.02</v>
      </c>
      <c r="B63" s="160">
        <v>163.07</v>
      </c>
      <c r="C63" s="161">
        <v>3.049999999999983</v>
      </c>
      <c r="D63" s="162"/>
      <c r="E63" s="172">
        <v>3.03</v>
      </c>
      <c r="F63" s="163">
        <f t="shared" si="0"/>
        <v>99.34426229508252</v>
      </c>
      <c r="G63" s="164" t="s">
        <v>213</v>
      </c>
      <c r="H63" s="174">
        <v>8</v>
      </c>
      <c r="J63" s="188" t="s">
        <v>227</v>
      </c>
      <c r="K63" s="188">
        <v>2.2</v>
      </c>
      <c r="L63" s="188">
        <v>39</v>
      </c>
      <c r="M63" s="188">
        <v>2.4</v>
      </c>
      <c r="N63" s="188">
        <v>2630</v>
      </c>
      <c r="O63" s="188">
        <v>5.21</v>
      </c>
      <c r="P63" s="188">
        <v>1.65</v>
      </c>
      <c r="Q63" s="188">
        <v>1850</v>
      </c>
      <c r="R63" s="167"/>
      <c r="S63" s="166" t="s">
        <v>151</v>
      </c>
    </row>
    <row r="64" spans="1:19" ht="12.75">
      <c r="A64" s="160">
        <v>163.07</v>
      </c>
      <c r="B64" s="160">
        <v>166.12</v>
      </c>
      <c r="C64" s="161">
        <v>3.0500000000000114</v>
      </c>
      <c r="D64" s="162"/>
      <c r="E64" s="172">
        <v>3</v>
      </c>
      <c r="F64" s="163">
        <f t="shared" si="0"/>
        <v>98.36065573770455</v>
      </c>
      <c r="G64" s="164" t="s">
        <v>214</v>
      </c>
      <c r="H64" s="174">
        <v>8</v>
      </c>
      <c r="J64" s="188" t="s">
        <v>227</v>
      </c>
      <c r="K64" s="188">
        <v>2.09</v>
      </c>
      <c r="L64" s="188">
        <v>44</v>
      </c>
      <c r="M64" s="188">
        <v>2.76</v>
      </c>
      <c r="N64" s="188">
        <v>2350</v>
      </c>
      <c r="O64" s="188">
        <v>7.17</v>
      </c>
      <c r="P64" s="188">
        <v>1.46</v>
      </c>
      <c r="Q64" s="188">
        <v>4540</v>
      </c>
      <c r="R64" s="167"/>
      <c r="S64" s="166"/>
    </row>
    <row r="65" spans="1:19" ht="12.75">
      <c r="A65" s="160">
        <v>166.12</v>
      </c>
      <c r="B65" s="160">
        <v>169.16</v>
      </c>
      <c r="C65" s="161">
        <v>3.039999999999992</v>
      </c>
      <c r="D65" s="162"/>
      <c r="E65" s="172">
        <v>3.04</v>
      </c>
      <c r="F65" s="163">
        <f t="shared" si="0"/>
        <v>100.00000000000027</v>
      </c>
      <c r="G65" s="164" t="s">
        <v>215</v>
      </c>
      <c r="H65" s="174">
        <v>8</v>
      </c>
      <c r="J65" s="188">
        <v>0.01</v>
      </c>
      <c r="K65" s="188">
        <v>6.64</v>
      </c>
      <c r="L65" s="188">
        <v>79</v>
      </c>
      <c r="M65" s="188">
        <v>3.3</v>
      </c>
      <c r="N65" s="188">
        <v>9710</v>
      </c>
      <c r="O65" s="188">
        <v>26.2</v>
      </c>
      <c r="P65" s="188">
        <v>3.75</v>
      </c>
      <c r="Q65" s="188">
        <v>1890</v>
      </c>
      <c r="R65" s="167"/>
      <c r="S65" s="166"/>
    </row>
    <row r="66" spans="1:19" ht="12.75">
      <c r="A66" s="160">
        <v>169.16</v>
      </c>
      <c r="B66" s="160">
        <v>172.21</v>
      </c>
      <c r="C66" s="161">
        <v>3.0500000000000114</v>
      </c>
      <c r="D66" s="162"/>
      <c r="E66" s="172">
        <v>3.05</v>
      </c>
      <c r="F66" s="163">
        <f aca="true" t="shared" si="1" ref="F66:F76">E66/C66*100</f>
        <v>99.99999999999962</v>
      </c>
      <c r="G66" s="164" t="s">
        <v>216</v>
      </c>
      <c r="H66" s="174">
        <v>8</v>
      </c>
      <c r="J66" s="188" t="s">
        <v>227</v>
      </c>
      <c r="K66" s="188">
        <v>1.54</v>
      </c>
      <c r="L66" s="188">
        <v>38</v>
      </c>
      <c r="M66" s="188">
        <v>1.3</v>
      </c>
      <c r="N66" s="188">
        <v>1890</v>
      </c>
      <c r="O66" s="188">
        <v>4.94</v>
      </c>
      <c r="P66" s="188">
        <v>0.74</v>
      </c>
      <c r="Q66" s="188">
        <v>2610</v>
      </c>
      <c r="R66" s="167"/>
      <c r="S66" s="166"/>
    </row>
    <row r="67" spans="1:19" ht="12.75">
      <c r="A67" s="160" t="s">
        <v>228</v>
      </c>
      <c r="B67" s="160" t="s">
        <v>228</v>
      </c>
      <c r="C67" s="160" t="s">
        <v>228</v>
      </c>
      <c r="D67" s="162"/>
      <c r="E67" s="160" t="s">
        <v>228</v>
      </c>
      <c r="F67" s="163" t="s">
        <v>228</v>
      </c>
      <c r="G67" s="164" t="s">
        <v>217</v>
      </c>
      <c r="H67" s="174">
        <v>8</v>
      </c>
      <c r="J67" s="188" t="s">
        <v>227</v>
      </c>
      <c r="K67" s="188">
        <v>0.04</v>
      </c>
      <c r="L67" s="188" t="s">
        <v>229</v>
      </c>
      <c r="M67" s="188">
        <v>0.02</v>
      </c>
      <c r="N67" s="188">
        <v>48.8</v>
      </c>
      <c r="O67" s="188">
        <v>0.15</v>
      </c>
      <c r="P67" s="188">
        <v>0.03</v>
      </c>
      <c r="Q67" s="188">
        <v>30</v>
      </c>
      <c r="R67" s="167"/>
      <c r="S67" s="173" t="s">
        <v>150</v>
      </c>
    </row>
    <row r="68" spans="1:19" ht="12.75">
      <c r="A68" s="160">
        <v>172.21</v>
      </c>
      <c r="B68" s="160">
        <v>175.26</v>
      </c>
      <c r="C68" s="161">
        <v>3.049999999999983</v>
      </c>
      <c r="D68" s="162"/>
      <c r="E68" s="172">
        <v>3.04</v>
      </c>
      <c r="F68" s="163">
        <f t="shared" si="1"/>
        <v>99.67213114754155</v>
      </c>
      <c r="G68" s="164" t="s">
        <v>218</v>
      </c>
      <c r="H68" s="174">
        <v>8</v>
      </c>
      <c r="J68" s="188">
        <v>0.02</v>
      </c>
      <c r="K68" s="188">
        <v>0.78</v>
      </c>
      <c r="L68" s="188">
        <v>96</v>
      </c>
      <c r="M68" s="188">
        <v>1.19</v>
      </c>
      <c r="N68" s="188">
        <v>891</v>
      </c>
      <c r="O68" s="188">
        <v>2.71</v>
      </c>
      <c r="P68" s="188">
        <v>1.74</v>
      </c>
      <c r="Q68" s="188">
        <v>1310</v>
      </c>
      <c r="R68" s="167"/>
      <c r="S68" s="166"/>
    </row>
    <row r="69" spans="1:19" ht="12.75">
      <c r="A69" s="160">
        <v>175.26</v>
      </c>
      <c r="B69" s="160">
        <v>178.31</v>
      </c>
      <c r="C69" s="161">
        <v>3.0500000000000114</v>
      </c>
      <c r="D69" s="162"/>
      <c r="E69" s="172">
        <v>3.04</v>
      </c>
      <c r="F69" s="163">
        <f t="shared" si="1"/>
        <v>99.67213114754061</v>
      </c>
      <c r="G69" s="164" t="s">
        <v>219</v>
      </c>
      <c r="H69" s="174">
        <v>8</v>
      </c>
      <c r="J69" s="188" t="s">
        <v>227</v>
      </c>
      <c r="K69" s="188">
        <v>2.84</v>
      </c>
      <c r="L69" s="188">
        <v>186</v>
      </c>
      <c r="M69" s="188">
        <v>8.1</v>
      </c>
      <c r="N69" s="188">
        <v>2360</v>
      </c>
      <c r="O69" s="188">
        <v>21.2</v>
      </c>
      <c r="P69" s="188">
        <v>2.76</v>
      </c>
      <c r="Q69" s="188">
        <v>18850</v>
      </c>
      <c r="R69" s="167"/>
      <c r="S69" s="166"/>
    </row>
    <row r="70" spans="1:19" ht="12.75">
      <c r="A70" s="160">
        <v>178.31</v>
      </c>
      <c r="B70" s="160">
        <v>181.36</v>
      </c>
      <c r="C70" s="161">
        <v>3.0500000000000114</v>
      </c>
      <c r="D70" s="162"/>
      <c r="E70" s="172">
        <v>3.03</v>
      </c>
      <c r="F70" s="163">
        <f t="shared" si="1"/>
        <v>99.34426229508159</v>
      </c>
      <c r="G70" s="164" t="s">
        <v>220</v>
      </c>
      <c r="H70" s="174">
        <v>8</v>
      </c>
      <c r="J70" s="188" t="s">
        <v>227</v>
      </c>
      <c r="K70" s="188">
        <v>1.88</v>
      </c>
      <c r="L70" s="188">
        <v>236</v>
      </c>
      <c r="M70" s="188">
        <v>1.6</v>
      </c>
      <c r="N70" s="188">
        <v>3140</v>
      </c>
      <c r="O70" s="188">
        <v>3.96</v>
      </c>
      <c r="P70" s="188">
        <v>2.4</v>
      </c>
      <c r="Q70" s="188">
        <v>415</v>
      </c>
      <c r="R70" s="167"/>
      <c r="S70" s="166"/>
    </row>
    <row r="71" spans="1:19" ht="12.75">
      <c r="A71" s="160" t="s">
        <v>228</v>
      </c>
      <c r="B71" s="160" t="s">
        <v>228</v>
      </c>
      <c r="C71" s="160" t="s">
        <v>228</v>
      </c>
      <c r="D71" s="162"/>
      <c r="E71" s="160" t="s">
        <v>228</v>
      </c>
      <c r="F71" s="163" t="s">
        <v>228</v>
      </c>
      <c r="G71" s="164" t="s">
        <v>221</v>
      </c>
      <c r="H71" s="174">
        <v>8</v>
      </c>
      <c r="J71" s="188">
        <v>7.36</v>
      </c>
      <c r="K71" s="188">
        <v>0.48</v>
      </c>
      <c r="L71" s="188">
        <v>942</v>
      </c>
      <c r="M71" s="188">
        <v>5.94</v>
      </c>
      <c r="N71" s="188">
        <v>6.1</v>
      </c>
      <c r="O71" s="188">
        <v>18.15</v>
      </c>
      <c r="P71" s="188">
        <v>12.95</v>
      </c>
      <c r="Q71" s="188">
        <v>265</v>
      </c>
      <c r="R71" s="167"/>
      <c r="S71" s="166" t="s">
        <v>230</v>
      </c>
    </row>
    <row r="72" spans="1:19" ht="12.75">
      <c r="A72" s="160">
        <v>181.36</v>
      </c>
      <c r="B72" s="160">
        <v>184.4</v>
      </c>
      <c r="C72" s="161">
        <v>3.039999999999992</v>
      </c>
      <c r="D72" s="162"/>
      <c r="E72" s="172">
        <v>2.97</v>
      </c>
      <c r="F72" s="163">
        <f t="shared" si="1"/>
        <v>97.6973684210529</v>
      </c>
      <c r="G72" s="164" t="s">
        <v>222</v>
      </c>
      <c r="H72" s="174">
        <v>8</v>
      </c>
      <c r="J72" s="188">
        <v>0.01</v>
      </c>
      <c r="K72" s="188">
        <v>1.81</v>
      </c>
      <c r="L72" s="188">
        <v>171</v>
      </c>
      <c r="M72" s="188">
        <v>3.76</v>
      </c>
      <c r="N72" s="188">
        <v>2200</v>
      </c>
      <c r="O72" s="188">
        <v>12.2</v>
      </c>
      <c r="P72" s="188">
        <v>3.22</v>
      </c>
      <c r="Q72" s="188">
        <v>7520</v>
      </c>
      <c r="R72" s="167"/>
      <c r="S72" s="166"/>
    </row>
    <row r="73" spans="1:19" ht="12.75">
      <c r="A73" s="160">
        <v>184.4</v>
      </c>
      <c r="B73" s="160">
        <v>187.45</v>
      </c>
      <c r="C73" s="161">
        <v>3.049999999999983</v>
      </c>
      <c r="D73" s="162"/>
      <c r="E73" s="172">
        <v>2.96</v>
      </c>
      <c r="F73" s="163">
        <f t="shared" si="1"/>
        <v>97.0491803278694</v>
      </c>
      <c r="G73" s="164" t="s">
        <v>223</v>
      </c>
      <c r="H73" s="174">
        <v>8</v>
      </c>
      <c r="J73" s="188" t="s">
        <v>227</v>
      </c>
      <c r="K73" s="188">
        <v>0.24</v>
      </c>
      <c r="L73" s="188">
        <v>16.1</v>
      </c>
      <c r="M73" s="188">
        <v>0.06</v>
      </c>
      <c r="N73" s="188">
        <v>53.2</v>
      </c>
      <c r="O73" s="188">
        <v>3.99</v>
      </c>
      <c r="P73" s="188">
        <v>1.14</v>
      </c>
      <c r="Q73" s="188">
        <v>30</v>
      </c>
      <c r="R73" s="167"/>
      <c r="S73" s="166"/>
    </row>
    <row r="74" spans="1:19" ht="12.75">
      <c r="A74" s="160">
        <v>187.45</v>
      </c>
      <c r="B74" s="160">
        <v>190.5</v>
      </c>
      <c r="C74" s="161">
        <v>3.0500000000000114</v>
      </c>
      <c r="D74" s="162"/>
      <c r="E74" s="172">
        <v>3.05</v>
      </c>
      <c r="F74" s="163">
        <f t="shared" si="1"/>
        <v>99.99999999999962</v>
      </c>
      <c r="G74" s="164" t="s">
        <v>224</v>
      </c>
      <c r="H74" s="174">
        <v>8</v>
      </c>
      <c r="J74" s="188" t="s">
        <v>227</v>
      </c>
      <c r="K74" s="188">
        <v>0.14</v>
      </c>
      <c r="L74" s="188">
        <v>17.3</v>
      </c>
      <c r="M74" s="188">
        <v>0.04</v>
      </c>
      <c r="N74" s="188">
        <v>27.8</v>
      </c>
      <c r="O74" s="188">
        <v>2.66</v>
      </c>
      <c r="P74" s="188">
        <v>1.11</v>
      </c>
      <c r="Q74" s="188">
        <v>69</v>
      </c>
      <c r="R74" s="167"/>
      <c r="S74" s="166"/>
    </row>
    <row r="75" spans="1:19" ht="61.5">
      <c r="A75" s="175" t="s">
        <v>9</v>
      </c>
      <c r="B75" s="175" t="s">
        <v>10</v>
      </c>
      <c r="C75" s="175" t="s">
        <v>11</v>
      </c>
      <c r="D75" s="162"/>
      <c r="E75" s="175" t="s">
        <v>12</v>
      </c>
      <c r="F75" s="176" t="s">
        <v>232</v>
      </c>
      <c r="G75" s="177" t="s">
        <v>233</v>
      </c>
      <c r="H75" s="177" t="s">
        <v>234</v>
      </c>
      <c r="I75" s="178"/>
      <c r="J75" s="186" t="s">
        <v>235</v>
      </c>
      <c r="K75" s="186" t="s">
        <v>259</v>
      </c>
      <c r="L75" s="186" t="s">
        <v>236</v>
      </c>
      <c r="M75" s="186" t="s">
        <v>260</v>
      </c>
      <c r="N75" s="187" t="s">
        <v>238</v>
      </c>
      <c r="O75" s="187" t="s">
        <v>261</v>
      </c>
      <c r="P75" s="187" t="s">
        <v>237</v>
      </c>
      <c r="Q75" s="187" t="s">
        <v>239</v>
      </c>
      <c r="R75" s="179"/>
      <c r="S75" s="180" t="s">
        <v>13</v>
      </c>
    </row>
    <row r="76" spans="1:19" ht="12.75">
      <c r="A76" s="160">
        <v>190.5</v>
      </c>
      <c r="B76" s="160">
        <v>193.55</v>
      </c>
      <c r="C76" s="161">
        <v>3.0500000000000114</v>
      </c>
      <c r="D76" s="162"/>
      <c r="E76" s="172">
        <v>2.96</v>
      </c>
      <c r="F76" s="163">
        <f t="shared" si="1"/>
        <v>97.04918032786848</v>
      </c>
      <c r="G76" s="164" t="s">
        <v>225</v>
      </c>
      <c r="H76" s="174">
        <v>8</v>
      </c>
      <c r="J76" s="188" t="s">
        <v>227</v>
      </c>
      <c r="K76" s="188">
        <v>0.09</v>
      </c>
      <c r="L76" s="188">
        <v>9.7</v>
      </c>
      <c r="M76" s="188">
        <v>0.04</v>
      </c>
      <c r="N76" s="188">
        <v>12.9</v>
      </c>
      <c r="O76" s="188">
        <v>1.54</v>
      </c>
      <c r="P76" s="188">
        <v>1.07</v>
      </c>
      <c r="Q76" s="188">
        <v>27</v>
      </c>
      <c r="R76" s="167"/>
      <c r="S76" s="166"/>
    </row>
    <row r="77" spans="1:19" ht="12.75">
      <c r="A77" s="160" t="s">
        <v>228</v>
      </c>
      <c r="B77" s="160" t="s">
        <v>228</v>
      </c>
      <c r="C77" s="160" t="s">
        <v>228</v>
      </c>
      <c r="D77" s="162"/>
      <c r="E77" s="160" t="s">
        <v>228</v>
      </c>
      <c r="F77" s="163"/>
      <c r="G77" s="164" t="s">
        <v>226</v>
      </c>
      <c r="H77" s="174">
        <v>8</v>
      </c>
      <c r="J77" s="188">
        <v>1.11</v>
      </c>
      <c r="K77" s="188">
        <v>0.71</v>
      </c>
      <c r="L77" s="188">
        <v>261</v>
      </c>
      <c r="M77" s="188">
        <v>2.3</v>
      </c>
      <c r="N77" s="188">
        <v>19.2</v>
      </c>
      <c r="O77" s="188">
        <v>11.65</v>
      </c>
      <c r="P77" s="188">
        <v>1.64</v>
      </c>
      <c r="Q77" s="188">
        <v>436</v>
      </c>
      <c r="R77" s="167"/>
      <c r="S77" s="166" t="s">
        <v>231</v>
      </c>
    </row>
  </sheetData>
  <sheetProtection/>
  <printOptions/>
  <pageMargins left="0.7" right="0.7" top="0.75" bottom="0.75" header="0.3" footer="0.3"/>
  <pageSetup horizontalDpi="1200" verticalDpi="12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2012-03-26T16:38:25Z</cp:lastPrinted>
  <dcterms:created xsi:type="dcterms:W3CDTF">2009-04-08T17:26:32Z</dcterms:created>
  <dcterms:modified xsi:type="dcterms:W3CDTF">2012-03-26T16:39:01Z</dcterms:modified>
  <cp:category/>
  <cp:version/>
  <cp:contentType/>
  <cp:contentStatus/>
</cp:coreProperties>
</file>